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附表1" sheetId="4" r:id="rId1"/>
    <sheet name="附表2" sheetId="5" r:id="rId2"/>
  </sheets>
  <definedNames>
    <definedName name="_xlnm._FilterDatabase" localSheetId="1" hidden="1">附表2!$A$5:$P$47</definedName>
    <definedName name="_xlnm.Print_Titles" localSheetId="0">附表1!$1:$4</definedName>
    <definedName name="_xlnm.Print_Titles" localSheetId="1">附表2!$1:$5</definedName>
  </definedNames>
  <calcPr calcId="144525"/>
</workbook>
</file>

<file path=xl/sharedStrings.xml><?xml version="1.0" encoding="utf-8"?>
<sst xmlns="http://schemas.openxmlformats.org/spreadsheetml/2006/main" count="171" uniqueCount="86">
  <si>
    <r>
      <t>附表1</t>
    </r>
    <r>
      <rPr>
        <sz val="14"/>
        <rFont val="SimSun"/>
        <charset val="204"/>
      </rPr>
      <t xml:space="preserve">   </t>
    </r>
    <r>
      <rPr>
        <b/>
        <sz val="14"/>
        <rFont val="SimSun"/>
        <charset val="204"/>
      </rPr>
      <t>未成林地自然灾害受损省级核查统计表</t>
    </r>
  </si>
  <si>
    <t>单位：亩、%</t>
  </si>
  <si>
    <t>单位</t>
  </si>
  <si>
    <t>造林
年度</t>
  </si>
  <si>
    <t>抽查面积</t>
  </si>
  <si>
    <t>核实面积</t>
  </si>
  <si>
    <t>受损面积核实率</t>
  </si>
  <si>
    <t>小
计</t>
  </si>
  <si>
    <t>人工
造林</t>
  </si>
  <si>
    <t>飞播
造林</t>
  </si>
  <si>
    <t>封山
育林</t>
  </si>
  <si>
    <t>小计</t>
  </si>
  <si>
    <t>人工造
林</t>
  </si>
  <si>
    <t>飞播造
林</t>
  </si>
  <si>
    <t>封山育
林</t>
  </si>
  <si>
    <t>黑龙江省</t>
  </si>
  <si>
    <t>合计</t>
  </si>
  <si>
    <t>2017年</t>
  </si>
  <si>
    <t>2018年</t>
  </si>
  <si>
    <t>2019年</t>
  </si>
  <si>
    <t>2020年</t>
  </si>
  <si>
    <t>2021年</t>
  </si>
  <si>
    <t>2022年</t>
  </si>
  <si>
    <t>2023年</t>
  </si>
  <si>
    <t>尚志国有林场管理局</t>
  </si>
  <si>
    <t>五常市</t>
  </si>
  <si>
    <t>鹤北林业局有限公司</t>
  </si>
  <si>
    <t>鸡西绿海林业有限公司</t>
  </si>
  <si>
    <t>宁安市</t>
  </si>
  <si>
    <t>庆安国有林场管理局</t>
  </si>
  <si>
    <t>牡丹江市本级</t>
  </si>
  <si>
    <t>庆安县</t>
  </si>
  <si>
    <t>绥滨县</t>
  </si>
  <si>
    <t>尚志国有林场管理局受损小班编号</t>
  </si>
  <si>
    <r>
      <rPr>
        <sz val="10"/>
        <color rgb="FF000000"/>
        <rFont val="Arial"/>
        <charset val="204"/>
      </rPr>
      <t>4216</t>
    </r>
    <r>
      <rPr>
        <sz val="10"/>
        <color rgb="FF000000"/>
        <rFont val="宋体"/>
        <charset val="204"/>
      </rPr>
      <t>，</t>
    </r>
    <r>
      <rPr>
        <sz val="10"/>
        <color rgb="FF000000"/>
        <rFont val="Arial"/>
        <charset val="204"/>
      </rPr>
      <t>5352,3853,4461,5377,6940,1644,1878,3695,1871</t>
    </r>
  </si>
  <si>
    <t>五常市受损小班编号</t>
  </si>
  <si>
    <r>
      <rPr>
        <sz val="10"/>
        <color rgb="FF000000"/>
        <rFont val="Arial"/>
        <charset val="204"/>
      </rPr>
      <t>23</t>
    </r>
    <r>
      <rPr>
        <sz val="10"/>
        <color rgb="FF000000"/>
        <rFont val="宋体"/>
        <charset val="204"/>
      </rPr>
      <t>、</t>
    </r>
    <r>
      <rPr>
        <sz val="10"/>
        <color rgb="FF000000"/>
        <rFont val="Arial"/>
        <charset val="204"/>
      </rPr>
      <t>92</t>
    </r>
    <r>
      <rPr>
        <sz val="10"/>
        <color rgb="FF000000"/>
        <rFont val="宋体"/>
        <charset val="204"/>
      </rPr>
      <t>、</t>
    </r>
    <r>
      <rPr>
        <sz val="10"/>
        <color rgb="FF000000"/>
        <rFont val="Arial"/>
        <charset val="204"/>
      </rPr>
      <t>93</t>
    </r>
    <r>
      <rPr>
        <sz val="10"/>
        <color rgb="FF000000"/>
        <rFont val="宋体"/>
        <charset val="204"/>
      </rPr>
      <t>、</t>
    </r>
    <r>
      <rPr>
        <sz val="10"/>
        <color rgb="FF000000"/>
        <rFont val="Arial"/>
        <charset val="204"/>
      </rPr>
      <t>32</t>
    </r>
    <r>
      <rPr>
        <sz val="10"/>
        <color rgb="FF000000"/>
        <rFont val="宋体"/>
        <charset val="204"/>
      </rPr>
      <t>、</t>
    </r>
    <r>
      <rPr>
        <sz val="10"/>
        <color rgb="FF000000"/>
        <rFont val="Arial"/>
        <charset val="204"/>
      </rPr>
      <t>964</t>
    </r>
    <r>
      <rPr>
        <sz val="10"/>
        <color rgb="FF000000"/>
        <rFont val="宋体"/>
        <charset val="204"/>
      </rPr>
      <t>、</t>
    </r>
    <r>
      <rPr>
        <sz val="10"/>
        <color rgb="FF000000"/>
        <rFont val="Arial"/>
        <charset val="204"/>
      </rPr>
      <t>966</t>
    </r>
    <r>
      <rPr>
        <sz val="10"/>
        <color rgb="FF000000"/>
        <rFont val="宋体"/>
        <charset val="204"/>
      </rPr>
      <t>、</t>
    </r>
    <r>
      <rPr>
        <sz val="10"/>
        <color rgb="FF000000"/>
        <rFont val="Arial"/>
        <charset val="204"/>
      </rPr>
      <t>37</t>
    </r>
    <r>
      <rPr>
        <sz val="10"/>
        <color rgb="FF000000"/>
        <rFont val="宋体"/>
        <charset val="204"/>
      </rPr>
      <t>、</t>
    </r>
    <r>
      <rPr>
        <sz val="10"/>
        <color rgb="FF000000"/>
        <rFont val="Arial"/>
        <charset val="204"/>
      </rPr>
      <t>46</t>
    </r>
    <r>
      <rPr>
        <sz val="10"/>
        <color rgb="FF000000"/>
        <rFont val="宋体"/>
        <charset val="204"/>
      </rPr>
      <t>、</t>
    </r>
    <r>
      <rPr>
        <sz val="10"/>
        <color rgb="FF000000"/>
        <rFont val="Arial"/>
        <charset val="204"/>
      </rPr>
      <t>2</t>
    </r>
    <r>
      <rPr>
        <sz val="10"/>
        <color rgb="FF000000"/>
        <rFont val="宋体"/>
        <charset val="204"/>
      </rPr>
      <t>、</t>
    </r>
    <r>
      <rPr>
        <sz val="10"/>
        <color rgb="FF000000"/>
        <rFont val="Arial"/>
        <charset val="204"/>
      </rPr>
      <t>817</t>
    </r>
    <r>
      <rPr>
        <sz val="10"/>
        <color rgb="FF000000"/>
        <rFont val="宋体"/>
        <charset val="204"/>
      </rPr>
      <t>、</t>
    </r>
    <r>
      <rPr>
        <sz val="10"/>
        <color rgb="FF000000"/>
        <rFont val="Arial"/>
        <charset val="204"/>
      </rPr>
      <t>33</t>
    </r>
    <r>
      <rPr>
        <sz val="10"/>
        <color rgb="FF000000"/>
        <rFont val="宋体"/>
        <charset val="204"/>
      </rPr>
      <t>、</t>
    </r>
    <r>
      <rPr>
        <sz val="10"/>
        <color rgb="FF000000"/>
        <rFont val="Arial"/>
        <charset val="204"/>
      </rPr>
      <t>437</t>
    </r>
    <r>
      <rPr>
        <sz val="10"/>
        <color rgb="FF000000"/>
        <rFont val="宋体"/>
        <charset val="204"/>
      </rPr>
      <t>、</t>
    </r>
    <r>
      <rPr>
        <sz val="10"/>
        <color rgb="FF000000"/>
        <rFont val="Arial"/>
        <charset val="204"/>
      </rPr>
      <t>339</t>
    </r>
    <r>
      <rPr>
        <sz val="10"/>
        <color rgb="FF000000"/>
        <rFont val="宋体"/>
        <charset val="204"/>
      </rPr>
      <t>、</t>
    </r>
    <r>
      <rPr>
        <sz val="10"/>
        <color rgb="FF000000"/>
        <rFont val="Arial"/>
        <charset val="204"/>
      </rPr>
      <t>345</t>
    </r>
    <r>
      <rPr>
        <sz val="10"/>
        <color rgb="FF000000"/>
        <rFont val="宋体"/>
        <charset val="204"/>
      </rPr>
      <t>、</t>
    </r>
    <r>
      <rPr>
        <sz val="10"/>
        <color rgb="FF000000"/>
        <rFont val="Arial"/>
        <charset val="204"/>
      </rPr>
      <t>434</t>
    </r>
    <r>
      <rPr>
        <sz val="10"/>
        <color rgb="FF000000"/>
        <rFont val="宋体"/>
        <charset val="204"/>
      </rPr>
      <t>、</t>
    </r>
    <r>
      <rPr>
        <sz val="10"/>
        <color rgb="FF000000"/>
        <rFont val="Arial"/>
        <charset val="204"/>
      </rPr>
      <t>433</t>
    </r>
    <r>
      <rPr>
        <sz val="10"/>
        <color rgb="FF000000"/>
        <rFont val="宋体"/>
        <charset val="204"/>
      </rPr>
      <t>、</t>
    </r>
    <r>
      <rPr>
        <sz val="10"/>
        <color rgb="FF000000"/>
        <rFont val="Arial"/>
        <charset val="204"/>
      </rPr>
      <t>641</t>
    </r>
    <r>
      <rPr>
        <sz val="10"/>
        <color rgb="FF000000"/>
        <rFont val="宋体"/>
        <charset val="204"/>
      </rPr>
      <t>、</t>
    </r>
    <r>
      <rPr>
        <sz val="10"/>
        <color rgb="FF000000"/>
        <rFont val="Arial"/>
        <charset val="204"/>
      </rPr>
      <t>638</t>
    </r>
    <r>
      <rPr>
        <sz val="10"/>
        <color rgb="FF000000"/>
        <rFont val="宋体"/>
        <charset val="204"/>
      </rPr>
      <t>、</t>
    </r>
    <r>
      <rPr>
        <sz val="10"/>
        <color rgb="FF000000"/>
        <rFont val="Arial"/>
        <charset val="204"/>
      </rPr>
      <t>644</t>
    </r>
    <r>
      <rPr>
        <sz val="10"/>
        <color rgb="FF000000"/>
        <rFont val="宋体"/>
        <charset val="204"/>
      </rPr>
      <t>、</t>
    </r>
    <r>
      <rPr>
        <sz val="10"/>
        <color rgb="FF000000"/>
        <rFont val="Arial"/>
        <charset val="204"/>
      </rPr>
      <t>639</t>
    </r>
    <r>
      <rPr>
        <sz val="10"/>
        <color rgb="FF000000"/>
        <rFont val="宋体"/>
        <charset val="204"/>
      </rPr>
      <t>、</t>
    </r>
    <r>
      <rPr>
        <sz val="10"/>
        <color rgb="FF000000"/>
        <rFont val="Arial"/>
        <charset val="204"/>
      </rPr>
      <t>640</t>
    </r>
    <r>
      <rPr>
        <sz val="10"/>
        <color rgb="FF000000"/>
        <rFont val="宋体"/>
        <charset val="204"/>
      </rPr>
      <t>、</t>
    </r>
    <r>
      <rPr>
        <sz val="10"/>
        <color rgb="FF000000"/>
        <rFont val="Arial"/>
        <charset val="204"/>
      </rPr>
      <t>642</t>
    </r>
    <r>
      <rPr>
        <sz val="10"/>
        <color rgb="FF000000"/>
        <rFont val="宋体"/>
        <charset val="204"/>
      </rPr>
      <t>、</t>
    </r>
    <r>
      <rPr>
        <sz val="10"/>
        <color rgb="FF000000"/>
        <rFont val="Arial"/>
        <charset val="204"/>
      </rPr>
      <t>364</t>
    </r>
    <r>
      <rPr>
        <sz val="10"/>
        <color rgb="FF000000"/>
        <rFont val="宋体"/>
        <charset val="204"/>
      </rPr>
      <t>、</t>
    </r>
    <r>
      <rPr>
        <sz val="10"/>
        <color rgb="FF000000"/>
        <rFont val="Arial"/>
        <charset val="204"/>
      </rPr>
      <t>463</t>
    </r>
    <r>
      <rPr>
        <sz val="10"/>
        <color rgb="FF000000"/>
        <rFont val="宋体"/>
        <charset val="204"/>
      </rPr>
      <t>、</t>
    </r>
    <r>
      <rPr>
        <sz val="10"/>
        <color rgb="FF000000"/>
        <rFont val="Arial"/>
        <charset val="204"/>
      </rPr>
      <t>463</t>
    </r>
    <r>
      <rPr>
        <sz val="10"/>
        <color rgb="FF000000"/>
        <rFont val="宋体"/>
        <charset val="204"/>
      </rPr>
      <t>、</t>
    </r>
    <r>
      <rPr>
        <sz val="10"/>
        <color rgb="FF000000"/>
        <rFont val="Arial"/>
        <charset val="204"/>
      </rPr>
      <t>48</t>
    </r>
    <r>
      <rPr>
        <sz val="10"/>
        <color rgb="FF000000"/>
        <rFont val="宋体"/>
        <charset val="204"/>
      </rPr>
      <t>、</t>
    </r>
    <r>
      <rPr>
        <sz val="10"/>
        <color rgb="FF000000"/>
        <rFont val="Arial"/>
        <charset val="204"/>
      </rPr>
      <t>947</t>
    </r>
    <r>
      <rPr>
        <sz val="10"/>
        <color rgb="FF000000"/>
        <rFont val="宋体"/>
        <charset val="204"/>
      </rPr>
      <t>、</t>
    </r>
    <r>
      <rPr>
        <sz val="10"/>
        <color rgb="FF000000"/>
        <rFont val="Arial"/>
        <charset val="204"/>
      </rPr>
      <t>950</t>
    </r>
    <r>
      <rPr>
        <sz val="10"/>
        <color rgb="FF000000"/>
        <rFont val="宋体"/>
        <charset val="204"/>
      </rPr>
      <t>、</t>
    </r>
    <r>
      <rPr>
        <sz val="10"/>
        <color rgb="FF000000"/>
        <rFont val="Arial"/>
        <charset val="204"/>
      </rPr>
      <t>844</t>
    </r>
    <r>
      <rPr>
        <sz val="10"/>
        <color rgb="FF000000"/>
        <rFont val="宋体"/>
        <charset val="204"/>
      </rPr>
      <t>、</t>
    </r>
    <r>
      <rPr>
        <sz val="10"/>
        <color rgb="FF000000"/>
        <rFont val="Arial"/>
        <charset val="204"/>
      </rPr>
      <t>876</t>
    </r>
    <r>
      <rPr>
        <sz val="10"/>
        <color rgb="FF000000"/>
        <rFont val="宋体"/>
        <charset val="204"/>
      </rPr>
      <t>、</t>
    </r>
    <r>
      <rPr>
        <sz val="10"/>
        <color rgb="FF000000"/>
        <rFont val="Arial"/>
        <charset val="204"/>
      </rPr>
      <t>855</t>
    </r>
    <r>
      <rPr>
        <sz val="10"/>
        <color rgb="FF000000"/>
        <rFont val="宋体"/>
        <charset val="204"/>
      </rPr>
      <t>、</t>
    </r>
    <r>
      <rPr>
        <sz val="10"/>
        <color rgb="FF000000"/>
        <rFont val="Arial"/>
        <charset val="204"/>
      </rPr>
      <t>881</t>
    </r>
    <r>
      <rPr>
        <sz val="10"/>
        <color rgb="FF000000"/>
        <rFont val="宋体"/>
        <charset val="204"/>
      </rPr>
      <t>、</t>
    </r>
    <r>
      <rPr>
        <sz val="10"/>
        <color rgb="FF000000"/>
        <rFont val="Arial"/>
        <charset val="204"/>
      </rPr>
      <t>880</t>
    </r>
    <r>
      <rPr>
        <sz val="10"/>
        <color rgb="FF000000"/>
        <rFont val="宋体"/>
        <charset val="204"/>
      </rPr>
      <t>、</t>
    </r>
    <r>
      <rPr>
        <sz val="10"/>
        <color rgb="FF000000"/>
        <rFont val="Arial"/>
        <charset val="204"/>
      </rPr>
      <t>878</t>
    </r>
    <r>
      <rPr>
        <sz val="10"/>
        <color rgb="FF000000"/>
        <rFont val="宋体"/>
        <charset val="204"/>
      </rPr>
      <t>、</t>
    </r>
    <r>
      <rPr>
        <sz val="10"/>
        <color rgb="FF000000"/>
        <rFont val="Arial"/>
        <charset val="204"/>
      </rPr>
      <t>879</t>
    </r>
    <r>
      <rPr>
        <sz val="10"/>
        <color rgb="FF000000"/>
        <rFont val="宋体"/>
        <charset val="204"/>
      </rPr>
      <t>、</t>
    </r>
    <r>
      <rPr>
        <sz val="10"/>
        <color rgb="FF000000"/>
        <rFont val="Arial"/>
        <charset val="204"/>
      </rPr>
      <t>877</t>
    </r>
    <r>
      <rPr>
        <sz val="10"/>
        <color rgb="FF000000"/>
        <rFont val="宋体"/>
        <charset val="204"/>
      </rPr>
      <t>、</t>
    </r>
    <r>
      <rPr>
        <sz val="10"/>
        <color rgb="FF000000"/>
        <rFont val="Arial"/>
        <charset val="204"/>
      </rPr>
      <t>941</t>
    </r>
    <r>
      <rPr>
        <sz val="10"/>
        <color rgb="FF000000"/>
        <rFont val="宋体"/>
        <charset val="204"/>
      </rPr>
      <t>、</t>
    </r>
    <r>
      <rPr>
        <sz val="10"/>
        <color rgb="FF000000"/>
        <rFont val="Arial"/>
        <charset val="204"/>
      </rPr>
      <t>856</t>
    </r>
  </si>
  <si>
    <r>
      <rPr>
        <sz val="10"/>
        <color rgb="FF000000"/>
        <rFont val="Arial"/>
        <charset val="204"/>
      </rPr>
      <t>17</t>
    </r>
    <r>
      <rPr>
        <sz val="10"/>
        <color rgb="FF000000"/>
        <rFont val="宋体"/>
        <charset val="204"/>
      </rPr>
      <t>、</t>
    </r>
    <r>
      <rPr>
        <sz val="10"/>
        <color rgb="FF000000"/>
        <rFont val="Arial"/>
        <charset val="204"/>
      </rPr>
      <t>15</t>
    </r>
    <r>
      <rPr>
        <sz val="10"/>
        <color rgb="FF000000"/>
        <rFont val="宋体"/>
        <charset val="204"/>
      </rPr>
      <t>、</t>
    </r>
    <r>
      <rPr>
        <sz val="10"/>
        <color rgb="FF000000"/>
        <rFont val="Arial"/>
        <charset val="204"/>
      </rPr>
      <t>13</t>
    </r>
    <r>
      <rPr>
        <sz val="10"/>
        <color rgb="FF000000"/>
        <rFont val="宋体"/>
        <charset val="204"/>
      </rPr>
      <t>、</t>
    </r>
    <r>
      <rPr>
        <sz val="10"/>
        <color rgb="FF000000"/>
        <rFont val="Arial"/>
        <charset val="204"/>
      </rPr>
      <t>3</t>
    </r>
    <r>
      <rPr>
        <sz val="10"/>
        <color rgb="FF000000"/>
        <rFont val="宋体"/>
        <charset val="204"/>
      </rPr>
      <t>、</t>
    </r>
    <r>
      <rPr>
        <sz val="10"/>
        <color rgb="FF000000"/>
        <rFont val="Arial"/>
        <charset val="204"/>
      </rPr>
      <t>4</t>
    </r>
    <r>
      <rPr>
        <sz val="10"/>
        <color rgb="FF000000"/>
        <rFont val="宋体"/>
        <charset val="204"/>
      </rPr>
      <t>、</t>
    </r>
    <r>
      <rPr>
        <sz val="10"/>
        <color rgb="FF000000"/>
        <rFont val="Arial"/>
        <charset val="204"/>
      </rPr>
      <t>295</t>
    </r>
    <r>
      <rPr>
        <sz val="10"/>
        <color rgb="FF000000"/>
        <rFont val="宋体"/>
        <charset val="204"/>
      </rPr>
      <t>、</t>
    </r>
    <r>
      <rPr>
        <sz val="10"/>
        <color rgb="FF000000"/>
        <rFont val="Arial"/>
        <charset val="204"/>
      </rPr>
      <t>48</t>
    </r>
    <r>
      <rPr>
        <sz val="10"/>
        <color rgb="FF000000"/>
        <rFont val="宋体"/>
        <charset val="204"/>
      </rPr>
      <t>、</t>
    </r>
    <r>
      <rPr>
        <sz val="10"/>
        <color rgb="FF000000"/>
        <rFont val="Arial"/>
        <charset val="204"/>
      </rPr>
      <t>31</t>
    </r>
    <r>
      <rPr>
        <sz val="10"/>
        <color rgb="FF000000"/>
        <rFont val="宋体"/>
        <charset val="204"/>
      </rPr>
      <t>、</t>
    </r>
    <r>
      <rPr>
        <sz val="10"/>
        <color rgb="FF000000"/>
        <rFont val="Arial"/>
        <charset val="204"/>
      </rPr>
      <t>27</t>
    </r>
    <r>
      <rPr>
        <sz val="10"/>
        <color rgb="FF000000"/>
        <rFont val="宋体"/>
        <charset val="204"/>
      </rPr>
      <t>、</t>
    </r>
    <r>
      <rPr>
        <sz val="10"/>
        <color rgb="FF000000"/>
        <rFont val="Arial"/>
        <charset val="204"/>
      </rPr>
      <t>252</t>
    </r>
  </si>
  <si>
    <r>
      <rPr>
        <sz val="10"/>
        <color rgb="FF000000"/>
        <rFont val="Arial"/>
        <charset val="204"/>
      </rPr>
      <t>365</t>
    </r>
    <r>
      <rPr>
        <sz val="10"/>
        <color rgb="FF000000"/>
        <rFont val="宋体"/>
        <charset val="204"/>
      </rPr>
      <t>、</t>
    </r>
    <r>
      <rPr>
        <sz val="10"/>
        <color rgb="FF000000"/>
        <rFont val="Arial"/>
        <charset val="204"/>
      </rPr>
      <t>48</t>
    </r>
  </si>
  <si>
    <t>鹤北林业局有限公司受损小班编号</t>
  </si>
  <si>
    <r>
      <rPr>
        <sz val="10"/>
        <color rgb="FF000000"/>
        <rFont val="Arial"/>
        <charset val="204"/>
      </rPr>
      <t>41</t>
    </r>
    <r>
      <rPr>
        <sz val="10"/>
        <color rgb="FF000000"/>
        <rFont val="宋体"/>
        <charset val="204"/>
      </rPr>
      <t>林班</t>
    </r>
    <r>
      <rPr>
        <sz val="10"/>
        <color rgb="FF000000"/>
        <rFont val="Arial"/>
        <charset val="204"/>
      </rPr>
      <t>17</t>
    </r>
    <r>
      <rPr>
        <sz val="10"/>
        <color rgb="FF000000"/>
        <rFont val="宋体"/>
        <charset val="204"/>
      </rPr>
      <t>小班、</t>
    </r>
    <r>
      <rPr>
        <sz val="10"/>
        <color rgb="FF000000"/>
        <rFont val="Arial"/>
        <charset val="204"/>
      </rPr>
      <t>41</t>
    </r>
    <r>
      <rPr>
        <sz val="10"/>
        <color rgb="FF000000"/>
        <rFont val="宋体"/>
        <charset val="204"/>
      </rPr>
      <t>林班</t>
    </r>
    <r>
      <rPr>
        <sz val="10"/>
        <color rgb="FF000000"/>
        <rFont val="Arial"/>
        <charset val="204"/>
      </rPr>
      <t>19</t>
    </r>
    <r>
      <rPr>
        <sz val="10"/>
        <color rgb="FF000000"/>
        <rFont val="宋体"/>
        <charset val="204"/>
      </rPr>
      <t>小班、</t>
    </r>
    <r>
      <rPr>
        <sz val="10"/>
        <color rgb="FF000000"/>
        <rFont val="Arial"/>
        <charset val="204"/>
      </rPr>
      <t>41</t>
    </r>
    <r>
      <rPr>
        <sz val="10"/>
        <color rgb="FF000000"/>
        <rFont val="宋体"/>
        <charset val="204"/>
      </rPr>
      <t>林班</t>
    </r>
    <r>
      <rPr>
        <sz val="10"/>
        <color rgb="FF000000"/>
        <rFont val="Arial"/>
        <charset val="204"/>
      </rPr>
      <t>52</t>
    </r>
    <r>
      <rPr>
        <sz val="10"/>
        <color rgb="FF000000"/>
        <rFont val="宋体"/>
        <charset val="204"/>
      </rPr>
      <t>小班、</t>
    </r>
    <r>
      <rPr>
        <sz val="10"/>
        <color rgb="FF000000"/>
        <rFont val="Arial"/>
        <charset val="204"/>
      </rPr>
      <t>101</t>
    </r>
    <r>
      <rPr>
        <sz val="10"/>
        <color rgb="FF000000"/>
        <rFont val="宋体"/>
        <charset val="204"/>
      </rPr>
      <t>林班</t>
    </r>
    <r>
      <rPr>
        <sz val="10"/>
        <color rgb="FF000000"/>
        <rFont val="Arial"/>
        <charset val="204"/>
      </rPr>
      <t>22</t>
    </r>
    <r>
      <rPr>
        <sz val="10"/>
        <color rgb="FF000000"/>
        <rFont val="宋体"/>
        <charset val="204"/>
      </rPr>
      <t>小班、</t>
    </r>
    <r>
      <rPr>
        <sz val="10"/>
        <color rgb="FF000000"/>
        <rFont val="Arial"/>
        <charset val="204"/>
      </rPr>
      <t>23</t>
    </r>
    <r>
      <rPr>
        <sz val="10"/>
        <color rgb="FF000000"/>
        <rFont val="宋体"/>
        <charset val="204"/>
      </rPr>
      <t>林班</t>
    </r>
    <r>
      <rPr>
        <sz val="10"/>
        <color rgb="FF000000"/>
        <rFont val="Arial"/>
        <charset val="204"/>
      </rPr>
      <t>14</t>
    </r>
    <r>
      <rPr>
        <sz val="10"/>
        <color rgb="FF000000"/>
        <rFont val="宋体"/>
        <charset val="204"/>
      </rPr>
      <t>小班、</t>
    </r>
    <r>
      <rPr>
        <sz val="10"/>
        <color rgb="FF000000"/>
        <rFont val="Arial"/>
        <charset val="204"/>
      </rPr>
      <t>23</t>
    </r>
    <r>
      <rPr>
        <sz val="10"/>
        <color rgb="FF000000"/>
        <rFont val="宋体"/>
        <charset val="204"/>
      </rPr>
      <t>林班</t>
    </r>
    <r>
      <rPr>
        <sz val="10"/>
        <color rgb="FF000000"/>
        <rFont val="Arial"/>
        <charset val="204"/>
      </rPr>
      <t>04</t>
    </r>
    <r>
      <rPr>
        <sz val="10"/>
        <color rgb="FF000000"/>
        <rFont val="宋体"/>
        <charset val="204"/>
      </rPr>
      <t>小班、</t>
    </r>
    <r>
      <rPr>
        <sz val="10"/>
        <color rgb="FF000000"/>
        <rFont val="Arial"/>
        <charset val="204"/>
      </rPr>
      <t>23</t>
    </r>
    <r>
      <rPr>
        <sz val="10"/>
        <color rgb="FF000000"/>
        <rFont val="宋体"/>
        <charset val="204"/>
      </rPr>
      <t>林班</t>
    </r>
    <r>
      <rPr>
        <sz val="10"/>
        <color rgb="FF000000"/>
        <rFont val="Arial"/>
        <charset val="204"/>
      </rPr>
      <t>11</t>
    </r>
    <r>
      <rPr>
        <sz val="10"/>
        <color rgb="FF000000"/>
        <rFont val="宋体"/>
        <charset val="204"/>
      </rPr>
      <t>小班</t>
    </r>
  </si>
  <si>
    <t>鸡西绿海林业有限公司受损小班编号</t>
  </si>
  <si>
    <r>
      <rPr>
        <sz val="10"/>
        <color rgb="FF000000"/>
        <rFont val="Arial"/>
        <charset val="204"/>
      </rPr>
      <t>17</t>
    </r>
    <r>
      <rPr>
        <sz val="10"/>
        <color rgb="FF000000"/>
        <rFont val="宋体"/>
        <charset val="204"/>
      </rPr>
      <t>林班</t>
    </r>
    <r>
      <rPr>
        <sz val="10"/>
        <color rgb="FF000000"/>
        <rFont val="Arial"/>
        <charset val="204"/>
      </rPr>
      <t>6</t>
    </r>
    <r>
      <rPr>
        <sz val="10"/>
        <color rgb="FF000000"/>
        <rFont val="宋体"/>
        <charset val="204"/>
      </rPr>
      <t>小班</t>
    </r>
    <r>
      <rPr>
        <sz val="10"/>
        <color rgb="FF000000"/>
        <rFont val="Arial"/>
        <charset val="204"/>
      </rPr>
      <t xml:space="preserve"> 15</t>
    </r>
    <r>
      <rPr>
        <sz val="10"/>
        <color rgb="FF000000"/>
        <rFont val="宋体"/>
        <charset val="204"/>
      </rPr>
      <t>林班</t>
    </r>
    <r>
      <rPr>
        <sz val="10"/>
        <color rgb="FF000000"/>
        <rFont val="Arial"/>
        <charset val="204"/>
      </rPr>
      <t>18</t>
    </r>
    <r>
      <rPr>
        <sz val="10"/>
        <color rgb="FF000000"/>
        <rFont val="宋体"/>
        <charset val="204"/>
      </rPr>
      <t>小班</t>
    </r>
    <r>
      <rPr>
        <sz val="10"/>
        <color rgb="FF000000"/>
        <rFont val="Arial"/>
        <charset val="204"/>
      </rPr>
      <t xml:space="preserve"> 6</t>
    </r>
    <r>
      <rPr>
        <sz val="10"/>
        <color rgb="FF000000"/>
        <rFont val="宋体"/>
        <charset val="204"/>
      </rPr>
      <t>林班</t>
    </r>
    <r>
      <rPr>
        <sz val="10"/>
        <color rgb="FF000000"/>
        <rFont val="Arial"/>
        <charset val="204"/>
      </rPr>
      <t>27</t>
    </r>
    <r>
      <rPr>
        <sz val="10"/>
        <color rgb="FF000000"/>
        <rFont val="宋体"/>
        <charset val="204"/>
      </rPr>
      <t>小班</t>
    </r>
    <r>
      <rPr>
        <sz val="10"/>
        <color rgb="FF000000"/>
        <rFont val="Arial"/>
        <charset val="204"/>
      </rPr>
      <t xml:space="preserve"> 6</t>
    </r>
    <r>
      <rPr>
        <sz val="10"/>
        <color rgb="FF000000"/>
        <rFont val="宋体"/>
        <charset val="204"/>
      </rPr>
      <t>林班</t>
    </r>
    <r>
      <rPr>
        <sz val="10"/>
        <color rgb="FF000000"/>
        <rFont val="Arial"/>
        <charset val="204"/>
      </rPr>
      <t>34</t>
    </r>
    <r>
      <rPr>
        <sz val="10"/>
        <color rgb="FF000000"/>
        <rFont val="宋体"/>
        <charset val="204"/>
      </rPr>
      <t>小班</t>
    </r>
  </si>
  <si>
    <r>
      <rPr>
        <sz val="10"/>
        <color rgb="FF000000"/>
        <rFont val="Arial"/>
        <charset val="204"/>
      </rPr>
      <t>10</t>
    </r>
    <r>
      <rPr>
        <sz val="10"/>
        <color rgb="FF000000"/>
        <rFont val="宋体"/>
        <charset val="204"/>
      </rPr>
      <t>林班</t>
    </r>
    <r>
      <rPr>
        <sz val="10"/>
        <color rgb="FF000000"/>
        <rFont val="Arial"/>
        <charset val="204"/>
      </rPr>
      <t>26</t>
    </r>
    <r>
      <rPr>
        <sz val="10"/>
        <color rgb="FF000000"/>
        <rFont val="宋体"/>
        <charset val="204"/>
      </rPr>
      <t>小班</t>
    </r>
  </si>
  <si>
    <r>
      <rPr>
        <sz val="10"/>
        <color rgb="FF000000"/>
        <rFont val="Arial"/>
        <charset val="204"/>
      </rPr>
      <t>16</t>
    </r>
    <r>
      <rPr>
        <sz val="10"/>
        <color rgb="FF000000"/>
        <rFont val="宋体"/>
        <charset val="204"/>
      </rPr>
      <t>林班</t>
    </r>
    <r>
      <rPr>
        <sz val="10"/>
        <color rgb="FF000000"/>
        <rFont val="Arial"/>
        <charset val="204"/>
      </rPr>
      <t>18</t>
    </r>
    <r>
      <rPr>
        <sz val="10"/>
        <color rgb="FF000000"/>
        <rFont val="宋体"/>
        <charset val="204"/>
      </rPr>
      <t>小班</t>
    </r>
    <r>
      <rPr>
        <sz val="10"/>
        <color rgb="FF000000"/>
        <rFont val="Arial"/>
        <charset val="204"/>
      </rPr>
      <t xml:space="preserve"> 20</t>
    </r>
    <r>
      <rPr>
        <sz val="10"/>
        <color rgb="FF000000"/>
        <rFont val="宋体"/>
        <charset val="204"/>
      </rPr>
      <t>林班</t>
    </r>
    <r>
      <rPr>
        <sz val="10"/>
        <color rgb="FF000000"/>
        <rFont val="Arial"/>
        <charset val="204"/>
      </rPr>
      <t>4</t>
    </r>
    <r>
      <rPr>
        <sz val="10"/>
        <color rgb="FF000000"/>
        <rFont val="宋体"/>
        <charset val="204"/>
      </rPr>
      <t>小班</t>
    </r>
    <r>
      <rPr>
        <sz val="10"/>
        <color rgb="FF000000"/>
        <rFont val="Arial"/>
        <charset val="204"/>
      </rPr>
      <t xml:space="preserve"> 20</t>
    </r>
    <r>
      <rPr>
        <sz val="10"/>
        <color rgb="FF000000"/>
        <rFont val="宋体"/>
        <charset val="204"/>
      </rPr>
      <t>林班</t>
    </r>
    <r>
      <rPr>
        <sz val="10"/>
        <color rgb="FF000000"/>
        <rFont val="Arial"/>
        <charset val="204"/>
      </rPr>
      <t>5</t>
    </r>
    <r>
      <rPr>
        <sz val="10"/>
        <color rgb="FF000000"/>
        <rFont val="宋体"/>
        <charset val="204"/>
      </rPr>
      <t>小班</t>
    </r>
    <r>
      <rPr>
        <sz val="10"/>
        <color rgb="FF000000"/>
        <rFont val="Arial"/>
        <charset val="204"/>
      </rPr>
      <t xml:space="preserve"> 20</t>
    </r>
    <r>
      <rPr>
        <sz val="10"/>
        <color rgb="FF000000"/>
        <rFont val="宋体"/>
        <charset val="204"/>
      </rPr>
      <t>林班</t>
    </r>
    <r>
      <rPr>
        <sz val="10"/>
        <color rgb="FF000000"/>
        <rFont val="Arial"/>
        <charset val="204"/>
      </rPr>
      <t>6.1</t>
    </r>
    <r>
      <rPr>
        <sz val="10"/>
        <color rgb="FF000000"/>
        <rFont val="宋体"/>
        <charset val="204"/>
      </rPr>
      <t>小班</t>
    </r>
  </si>
  <si>
    <r>
      <rPr>
        <sz val="10"/>
        <color rgb="FF000000"/>
        <rFont val="Arial"/>
        <charset val="204"/>
      </rPr>
      <t>6</t>
    </r>
    <r>
      <rPr>
        <sz val="10"/>
        <color rgb="FF000000"/>
        <rFont val="宋体"/>
        <charset val="204"/>
      </rPr>
      <t>林班</t>
    </r>
    <r>
      <rPr>
        <sz val="10"/>
        <color rgb="FF000000"/>
        <rFont val="Arial"/>
        <charset val="204"/>
      </rPr>
      <t>26.1</t>
    </r>
    <r>
      <rPr>
        <sz val="10"/>
        <color rgb="FF000000"/>
        <rFont val="宋体"/>
        <charset val="204"/>
      </rPr>
      <t>小班</t>
    </r>
    <r>
      <rPr>
        <sz val="10"/>
        <color rgb="FF000000"/>
        <rFont val="Arial"/>
        <charset val="204"/>
      </rPr>
      <t xml:space="preserve"> 7</t>
    </r>
    <r>
      <rPr>
        <sz val="10"/>
        <color rgb="FF000000"/>
        <rFont val="宋体"/>
        <charset val="204"/>
      </rPr>
      <t>林班</t>
    </r>
    <r>
      <rPr>
        <sz val="10"/>
        <color rgb="FF000000"/>
        <rFont val="Arial"/>
        <charset val="204"/>
      </rPr>
      <t>30.1</t>
    </r>
    <r>
      <rPr>
        <sz val="10"/>
        <color rgb="FF000000"/>
        <rFont val="宋体"/>
        <charset val="204"/>
      </rPr>
      <t>小班</t>
    </r>
  </si>
  <si>
    <t>宁安市受损小班编号</t>
  </si>
  <si>
    <r>
      <rPr>
        <sz val="10"/>
        <color rgb="FF000000"/>
        <rFont val="Arial"/>
        <charset val="204"/>
      </rPr>
      <t>44</t>
    </r>
    <r>
      <rPr>
        <sz val="10"/>
        <color rgb="FF000000"/>
        <rFont val="宋体"/>
        <charset val="204"/>
      </rPr>
      <t>林班</t>
    </r>
    <r>
      <rPr>
        <sz val="10"/>
        <color rgb="FF000000"/>
        <rFont val="Arial"/>
        <charset val="204"/>
      </rPr>
      <t>2</t>
    </r>
    <r>
      <rPr>
        <sz val="10"/>
        <color rgb="FF000000"/>
        <rFont val="宋体"/>
        <charset val="204"/>
      </rPr>
      <t>小班</t>
    </r>
    <r>
      <rPr>
        <sz val="10"/>
        <color rgb="FF000000"/>
        <rFont val="Arial"/>
        <charset val="204"/>
      </rPr>
      <t xml:space="preserve"> 46</t>
    </r>
    <r>
      <rPr>
        <sz val="10"/>
        <color rgb="FF000000"/>
        <rFont val="宋体"/>
        <charset val="204"/>
      </rPr>
      <t>林班</t>
    </r>
    <r>
      <rPr>
        <sz val="10"/>
        <color rgb="FF000000"/>
        <rFont val="Arial"/>
        <charset val="204"/>
      </rPr>
      <t>5</t>
    </r>
    <r>
      <rPr>
        <sz val="10"/>
        <color rgb="FF000000"/>
        <rFont val="宋体"/>
        <charset val="204"/>
      </rPr>
      <t>小班</t>
    </r>
    <r>
      <rPr>
        <sz val="10"/>
        <color rgb="FF000000"/>
        <rFont val="Arial"/>
        <charset val="204"/>
      </rPr>
      <t xml:space="preserve"> 46</t>
    </r>
    <r>
      <rPr>
        <sz val="10"/>
        <color rgb="FF000000"/>
        <rFont val="宋体"/>
        <charset val="204"/>
      </rPr>
      <t>林班</t>
    </r>
    <r>
      <rPr>
        <sz val="10"/>
        <color rgb="FF000000"/>
        <rFont val="Arial"/>
        <charset val="204"/>
      </rPr>
      <t>6</t>
    </r>
    <r>
      <rPr>
        <sz val="10"/>
        <color rgb="FF000000"/>
        <rFont val="宋体"/>
        <charset val="204"/>
      </rPr>
      <t>小班</t>
    </r>
    <r>
      <rPr>
        <sz val="10"/>
        <color rgb="FF000000"/>
        <rFont val="Arial"/>
        <charset val="204"/>
      </rPr>
      <t xml:space="preserve"> 46</t>
    </r>
    <r>
      <rPr>
        <sz val="10"/>
        <color rgb="FF000000"/>
        <rFont val="宋体"/>
        <charset val="204"/>
      </rPr>
      <t>林班</t>
    </r>
    <r>
      <rPr>
        <sz val="10"/>
        <color rgb="FF000000"/>
        <rFont val="Arial"/>
        <charset val="204"/>
      </rPr>
      <t>7</t>
    </r>
    <r>
      <rPr>
        <sz val="10"/>
        <color rgb="FF000000"/>
        <rFont val="宋体"/>
        <charset val="204"/>
      </rPr>
      <t>小班</t>
    </r>
    <r>
      <rPr>
        <sz val="10"/>
        <color rgb="FF000000"/>
        <rFont val="Arial"/>
        <charset val="204"/>
      </rPr>
      <t xml:space="preserve"> 46</t>
    </r>
    <r>
      <rPr>
        <sz val="10"/>
        <color rgb="FF000000"/>
        <rFont val="宋体"/>
        <charset val="204"/>
      </rPr>
      <t>林班</t>
    </r>
    <r>
      <rPr>
        <sz val="10"/>
        <color rgb="FF000000"/>
        <rFont val="Arial"/>
        <charset val="204"/>
      </rPr>
      <t>8</t>
    </r>
    <r>
      <rPr>
        <sz val="10"/>
        <color rgb="FF000000"/>
        <rFont val="宋体"/>
        <charset val="204"/>
      </rPr>
      <t>小班</t>
    </r>
    <r>
      <rPr>
        <sz val="10"/>
        <color rgb="FF000000"/>
        <rFont val="Arial"/>
        <charset val="204"/>
      </rPr>
      <t xml:space="preserve"> 46</t>
    </r>
    <r>
      <rPr>
        <sz val="10"/>
        <color rgb="FF000000"/>
        <rFont val="宋体"/>
        <charset val="204"/>
      </rPr>
      <t>林班</t>
    </r>
    <r>
      <rPr>
        <sz val="10"/>
        <color rgb="FF000000"/>
        <rFont val="Arial"/>
        <charset val="204"/>
      </rPr>
      <t>9</t>
    </r>
    <r>
      <rPr>
        <sz val="10"/>
        <color rgb="FF000000"/>
        <rFont val="宋体"/>
        <charset val="204"/>
      </rPr>
      <t>小班</t>
    </r>
    <r>
      <rPr>
        <sz val="10"/>
        <color rgb="FF000000"/>
        <rFont val="Arial"/>
        <charset val="204"/>
      </rPr>
      <t xml:space="preserve"> 46</t>
    </r>
    <r>
      <rPr>
        <sz val="10"/>
        <color rgb="FF000000"/>
        <rFont val="宋体"/>
        <charset val="204"/>
      </rPr>
      <t>林班</t>
    </r>
    <r>
      <rPr>
        <sz val="10"/>
        <color rgb="FF000000"/>
        <rFont val="Arial"/>
        <charset val="204"/>
      </rPr>
      <t>10</t>
    </r>
    <r>
      <rPr>
        <sz val="10"/>
        <color rgb="FF000000"/>
        <rFont val="宋体"/>
        <charset val="204"/>
      </rPr>
      <t>小班</t>
    </r>
    <r>
      <rPr>
        <sz val="10"/>
        <color rgb="FF000000"/>
        <rFont val="Arial"/>
        <charset val="204"/>
      </rPr>
      <t xml:space="preserve"> 46</t>
    </r>
    <r>
      <rPr>
        <sz val="10"/>
        <color rgb="FF000000"/>
        <rFont val="宋体"/>
        <charset val="204"/>
      </rPr>
      <t>林班</t>
    </r>
    <r>
      <rPr>
        <sz val="10"/>
        <color rgb="FF000000"/>
        <rFont val="Arial"/>
        <charset val="204"/>
      </rPr>
      <t>11</t>
    </r>
    <r>
      <rPr>
        <sz val="10"/>
        <color rgb="FF000000"/>
        <rFont val="宋体"/>
        <charset val="204"/>
      </rPr>
      <t>小班</t>
    </r>
    <r>
      <rPr>
        <sz val="10"/>
        <color rgb="FF000000"/>
        <rFont val="Arial"/>
        <charset val="204"/>
      </rPr>
      <t xml:space="preserve"> 47</t>
    </r>
    <r>
      <rPr>
        <sz val="10"/>
        <color rgb="FF000000"/>
        <rFont val="宋体"/>
        <charset val="204"/>
      </rPr>
      <t>林班</t>
    </r>
    <r>
      <rPr>
        <sz val="10"/>
        <color rgb="FF000000"/>
        <rFont val="Arial"/>
        <charset val="204"/>
      </rPr>
      <t>14</t>
    </r>
    <r>
      <rPr>
        <sz val="10"/>
        <color rgb="FF000000"/>
        <rFont val="宋体"/>
        <charset val="204"/>
      </rPr>
      <t>小班</t>
    </r>
    <r>
      <rPr>
        <sz val="10"/>
        <color rgb="FF000000"/>
        <rFont val="Arial"/>
        <charset val="204"/>
      </rPr>
      <t xml:space="preserve"> 47</t>
    </r>
    <r>
      <rPr>
        <sz val="10"/>
        <color rgb="FF000000"/>
        <rFont val="宋体"/>
        <charset val="204"/>
      </rPr>
      <t>林班</t>
    </r>
    <r>
      <rPr>
        <sz val="10"/>
        <color rgb="FF000000"/>
        <rFont val="Arial"/>
        <charset val="204"/>
      </rPr>
      <t>15</t>
    </r>
    <r>
      <rPr>
        <sz val="10"/>
        <color rgb="FF000000"/>
        <rFont val="宋体"/>
        <charset val="204"/>
      </rPr>
      <t>小班</t>
    </r>
    <r>
      <rPr>
        <sz val="10"/>
        <color rgb="FF000000"/>
        <rFont val="Arial"/>
        <charset val="204"/>
      </rPr>
      <t xml:space="preserve"> 47</t>
    </r>
    <r>
      <rPr>
        <sz val="10"/>
        <color rgb="FF000000"/>
        <rFont val="宋体"/>
        <charset val="204"/>
      </rPr>
      <t>林班</t>
    </r>
    <r>
      <rPr>
        <sz val="10"/>
        <color rgb="FF000000"/>
        <rFont val="Arial"/>
        <charset val="204"/>
      </rPr>
      <t>16</t>
    </r>
    <r>
      <rPr>
        <sz val="10"/>
        <color rgb="FF000000"/>
        <rFont val="宋体"/>
        <charset val="204"/>
      </rPr>
      <t>小班</t>
    </r>
    <r>
      <rPr>
        <sz val="10"/>
        <color rgb="FF000000"/>
        <rFont val="Arial"/>
        <charset val="204"/>
      </rPr>
      <t xml:space="preserve"> 47</t>
    </r>
    <r>
      <rPr>
        <sz val="10"/>
        <color rgb="FF000000"/>
        <rFont val="宋体"/>
        <charset val="204"/>
      </rPr>
      <t>林班</t>
    </r>
    <r>
      <rPr>
        <sz val="10"/>
        <color rgb="FF000000"/>
        <rFont val="Arial"/>
        <charset val="204"/>
      </rPr>
      <t>17</t>
    </r>
    <r>
      <rPr>
        <sz val="10"/>
        <color rgb="FF000000"/>
        <rFont val="宋体"/>
        <charset val="204"/>
      </rPr>
      <t>小班</t>
    </r>
  </si>
  <si>
    <t>庆安国有林场管理局受损小班编号</t>
  </si>
  <si>
    <r>
      <rPr>
        <sz val="10"/>
        <color rgb="FF000000"/>
        <rFont val="Arial"/>
        <charset val="204"/>
      </rPr>
      <t>13</t>
    </r>
    <r>
      <rPr>
        <sz val="10"/>
        <color rgb="FF000000"/>
        <rFont val="宋体"/>
        <charset val="204"/>
      </rPr>
      <t>、</t>
    </r>
    <r>
      <rPr>
        <sz val="10"/>
        <color rgb="FF000000"/>
        <rFont val="Arial"/>
        <charset val="204"/>
      </rPr>
      <t>12</t>
    </r>
    <r>
      <rPr>
        <sz val="10"/>
        <color rgb="FF000000"/>
        <rFont val="宋体"/>
        <charset val="204"/>
      </rPr>
      <t>、</t>
    </r>
    <r>
      <rPr>
        <sz val="10"/>
        <color rgb="FF000000"/>
        <rFont val="Arial"/>
        <charset val="204"/>
      </rPr>
      <t>16</t>
    </r>
    <r>
      <rPr>
        <sz val="10"/>
        <color rgb="FF000000"/>
        <rFont val="宋体"/>
        <charset val="204"/>
      </rPr>
      <t>、</t>
    </r>
    <r>
      <rPr>
        <sz val="10"/>
        <color rgb="FF000000"/>
        <rFont val="Arial"/>
        <charset val="204"/>
      </rPr>
      <t>69</t>
    </r>
    <r>
      <rPr>
        <sz val="10"/>
        <color rgb="FF000000"/>
        <rFont val="宋体"/>
        <charset val="204"/>
      </rPr>
      <t>、</t>
    </r>
    <r>
      <rPr>
        <sz val="10"/>
        <color rgb="FF000000"/>
        <rFont val="Arial"/>
        <charset val="204"/>
      </rPr>
      <t>18</t>
    </r>
    <r>
      <rPr>
        <sz val="10"/>
        <color rgb="FF000000"/>
        <rFont val="宋体"/>
        <charset val="204"/>
      </rPr>
      <t>、</t>
    </r>
    <r>
      <rPr>
        <sz val="10"/>
        <color rgb="FF000000"/>
        <rFont val="Arial"/>
        <charset val="204"/>
      </rPr>
      <t>35</t>
    </r>
    <r>
      <rPr>
        <sz val="10"/>
        <color rgb="FF000000"/>
        <rFont val="宋体"/>
        <charset val="204"/>
      </rPr>
      <t>、</t>
    </r>
    <r>
      <rPr>
        <sz val="10"/>
        <color rgb="FF000000"/>
        <rFont val="Arial"/>
        <charset val="204"/>
      </rPr>
      <t>75</t>
    </r>
    <r>
      <rPr>
        <sz val="10"/>
        <color rgb="FF000000"/>
        <rFont val="宋体"/>
        <charset val="204"/>
      </rPr>
      <t>、</t>
    </r>
    <r>
      <rPr>
        <sz val="10"/>
        <color rgb="FF000000"/>
        <rFont val="Arial"/>
        <charset val="204"/>
      </rPr>
      <t>3</t>
    </r>
    <r>
      <rPr>
        <sz val="10"/>
        <color rgb="FF000000"/>
        <rFont val="宋体"/>
        <charset val="204"/>
      </rPr>
      <t>、</t>
    </r>
    <r>
      <rPr>
        <sz val="10"/>
        <color rgb="FF000000"/>
        <rFont val="Arial"/>
        <charset val="204"/>
      </rPr>
      <t>66</t>
    </r>
    <r>
      <rPr>
        <sz val="10"/>
        <color rgb="FF000000"/>
        <rFont val="宋体"/>
        <charset val="204"/>
      </rPr>
      <t>、</t>
    </r>
    <r>
      <rPr>
        <sz val="10"/>
        <color rgb="FF000000"/>
        <rFont val="Arial"/>
        <charset val="204"/>
      </rPr>
      <t>27</t>
    </r>
    <r>
      <rPr>
        <sz val="10"/>
        <color rgb="FF000000"/>
        <rFont val="宋体"/>
        <charset val="204"/>
      </rPr>
      <t>、</t>
    </r>
    <r>
      <rPr>
        <sz val="10"/>
        <color rgb="FF000000"/>
        <rFont val="Arial"/>
        <charset val="204"/>
      </rPr>
      <t>8</t>
    </r>
    <r>
      <rPr>
        <sz val="10"/>
        <color rgb="FF000000"/>
        <rFont val="宋体"/>
        <charset val="204"/>
      </rPr>
      <t>、</t>
    </r>
    <r>
      <rPr>
        <sz val="10"/>
        <color rgb="FF000000"/>
        <rFont val="Arial"/>
        <charset val="204"/>
      </rPr>
      <t>31</t>
    </r>
    <r>
      <rPr>
        <sz val="10"/>
        <color rgb="FF000000"/>
        <rFont val="宋体"/>
        <charset val="204"/>
      </rPr>
      <t>、</t>
    </r>
    <r>
      <rPr>
        <sz val="10"/>
        <color rgb="FF000000"/>
        <rFont val="Arial"/>
        <charset val="204"/>
      </rPr>
      <t>30</t>
    </r>
  </si>
  <si>
    <r>
      <rPr>
        <sz val="10"/>
        <color rgb="FF000000"/>
        <rFont val="Arial"/>
        <charset val="204"/>
      </rPr>
      <t>60</t>
    </r>
    <r>
      <rPr>
        <sz val="10"/>
        <color rgb="FF000000"/>
        <rFont val="宋体"/>
        <charset val="204"/>
      </rPr>
      <t>、</t>
    </r>
    <r>
      <rPr>
        <sz val="10"/>
        <color rgb="FF000000"/>
        <rFont val="Arial"/>
        <charset val="204"/>
      </rPr>
      <t>59</t>
    </r>
    <r>
      <rPr>
        <sz val="10"/>
        <color rgb="FF000000"/>
        <rFont val="宋体"/>
        <charset val="204"/>
      </rPr>
      <t>、</t>
    </r>
    <r>
      <rPr>
        <sz val="10"/>
        <color rgb="FF000000"/>
        <rFont val="Arial"/>
        <charset val="204"/>
      </rPr>
      <t>61</t>
    </r>
    <r>
      <rPr>
        <sz val="10"/>
        <color rgb="FF000000"/>
        <rFont val="宋体"/>
        <charset val="204"/>
      </rPr>
      <t>、</t>
    </r>
    <r>
      <rPr>
        <sz val="10"/>
        <color rgb="FF000000"/>
        <rFont val="Arial"/>
        <charset val="204"/>
      </rPr>
      <t>75</t>
    </r>
    <r>
      <rPr>
        <sz val="10"/>
        <color rgb="FF000000"/>
        <rFont val="宋体"/>
        <charset val="204"/>
      </rPr>
      <t>、</t>
    </r>
    <r>
      <rPr>
        <sz val="10"/>
        <color rgb="FF000000"/>
        <rFont val="Arial"/>
        <charset val="204"/>
      </rPr>
      <t>77</t>
    </r>
    <r>
      <rPr>
        <sz val="10"/>
        <color rgb="FF000000"/>
        <rFont val="宋体"/>
        <charset val="204"/>
      </rPr>
      <t>、</t>
    </r>
    <r>
      <rPr>
        <sz val="10"/>
        <color rgb="FF000000"/>
        <rFont val="Arial"/>
        <charset val="204"/>
      </rPr>
      <t>78</t>
    </r>
    <r>
      <rPr>
        <sz val="10"/>
        <color rgb="FF000000"/>
        <rFont val="宋体"/>
        <charset val="204"/>
      </rPr>
      <t>、</t>
    </r>
    <r>
      <rPr>
        <sz val="10"/>
        <color rgb="FF000000"/>
        <rFont val="Arial"/>
        <charset val="204"/>
      </rPr>
      <t>79</t>
    </r>
    <r>
      <rPr>
        <sz val="10"/>
        <color rgb="FF000000"/>
        <rFont val="宋体"/>
        <charset val="204"/>
      </rPr>
      <t>、</t>
    </r>
    <r>
      <rPr>
        <sz val="10"/>
        <color rgb="FF000000"/>
        <rFont val="Arial"/>
        <charset val="204"/>
      </rPr>
      <t>80</t>
    </r>
    <r>
      <rPr>
        <sz val="10"/>
        <color rgb="FF000000"/>
        <rFont val="宋体"/>
        <charset val="204"/>
      </rPr>
      <t>、</t>
    </r>
    <r>
      <rPr>
        <sz val="10"/>
        <color rgb="FF000000"/>
        <rFont val="Arial"/>
        <charset val="204"/>
      </rPr>
      <t>81</t>
    </r>
    <r>
      <rPr>
        <sz val="10"/>
        <color rgb="FF000000"/>
        <rFont val="宋体"/>
        <charset val="204"/>
      </rPr>
      <t>、</t>
    </r>
    <r>
      <rPr>
        <sz val="10"/>
        <color rgb="FF000000"/>
        <rFont val="Arial"/>
        <charset val="204"/>
      </rPr>
      <t>82</t>
    </r>
    <r>
      <rPr>
        <sz val="10"/>
        <color rgb="FF000000"/>
        <rFont val="宋体"/>
        <charset val="204"/>
      </rPr>
      <t>、</t>
    </r>
    <r>
      <rPr>
        <sz val="10"/>
        <color rgb="FF000000"/>
        <rFont val="Arial"/>
        <charset val="204"/>
      </rPr>
      <t>48</t>
    </r>
    <r>
      <rPr>
        <sz val="10"/>
        <color rgb="FF000000"/>
        <rFont val="宋体"/>
        <charset val="204"/>
      </rPr>
      <t>、</t>
    </r>
    <r>
      <rPr>
        <sz val="10"/>
        <color rgb="FF000000"/>
        <rFont val="Arial"/>
        <charset val="204"/>
      </rPr>
      <t>34</t>
    </r>
    <r>
      <rPr>
        <sz val="10"/>
        <color rgb="FF000000"/>
        <rFont val="宋体"/>
        <charset val="204"/>
      </rPr>
      <t>、</t>
    </r>
    <r>
      <rPr>
        <sz val="10"/>
        <color rgb="FF000000"/>
        <rFont val="Arial"/>
        <charset val="204"/>
      </rPr>
      <t>7</t>
    </r>
    <r>
      <rPr>
        <sz val="10"/>
        <color rgb="FF000000"/>
        <rFont val="宋体"/>
        <charset val="204"/>
      </rPr>
      <t>、</t>
    </r>
    <r>
      <rPr>
        <sz val="10"/>
        <color rgb="FF000000"/>
        <rFont val="Arial"/>
        <charset val="204"/>
      </rPr>
      <t>15</t>
    </r>
    <r>
      <rPr>
        <sz val="10"/>
        <color rgb="FF000000"/>
        <rFont val="宋体"/>
        <charset val="204"/>
      </rPr>
      <t>、</t>
    </r>
    <r>
      <rPr>
        <sz val="10"/>
        <color rgb="FF000000"/>
        <rFont val="Arial"/>
        <charset val="204"/>
      </rPr>
      <t>4</t>
    </r>
    <r>
      <rPr>
        <sz val="10"/>
        <color rgb="FF000000"/>
        <rFont val="宋体"/>
        <charset val="204"/>
      </rPr>
      <t>、</t>
    </r>
    <r>
      <rPr>
        <sz val="10"/>
        <color rgb="FF000000"/>
        <rFont val="Arial"/>
        <charset val="204"/>
      </rPr>
      <t>32</t>
    </r>
    <r>
      <rPr>
        <sz val="10"/>
        <color rgb="FF000000"/>
        <rFont val="宋体"/>
        <charset val="204"/>
      </rPr>
      <t>、</t>
    </r>
    <r>
      <rPr>
        <sz val="10"/>
        <color rgb="FF000000"/>
        <rFont val="Arial"/>
        <charset val="204"/>
      </rPr>
      <t>7</t>
    </r>
    <r>
      <rPr>
        <sz val="10"/>
        <color rgb="FF000000"/>
        <rFont val="宋体"/>
        <charset val="204"/>
      </rPr>
      <t>、</t>
    </r>
    <r>
      <rPr>
        <sz val="10"/>
        <color rgb="FF000000"/>
        <rFont val="Arial"/>
        <charset val="204"/>
      </rPr>
      <t>12</t>
    </r>
    <r>
      <rPr>
        <sz val="10"/>
        <color rgb="FF000000"/>
        <rFont val="宋体"/>
        <charset val="204"/>
      </rPr>
      <t>、</t>
    </r>
    <r>
      <rPr>
        <sz val="10"/>
        <color rgb="FF000000"/>
        <rFont val="Arial"/>
        <charset val="204"/>
      </rPr>
      <t>32</t>
    </r>
    <r>
      <rPr>
        <sz val="10"/>
        <color rgb="FF000000"/>
        <rFont val="宋体"/>
        <charset val="204"/>
      </rPr>
      <t>、</t>
    </r>
    <r>
      <rPr>
        <sz val="10"/>
        <color rgb="FF000000"/>
        <rFont val="Arial"/>
        <charset val="204"/>
      </rPr>
      <t>34</t>
    </r>
    <r>
      <rPr>
        <sz val="10"/>
        <color rgb="FF000000"/>
        <rFont val="宋体"/>
        <charset val="204"/>
      </rPr>
      <t>、</t>
    </r>
    <r>
      <rPr>
        <sz val="10"/>
        <color rgb="FF000000"/>
        <rFont val="Arial"/>
        <charset val="204"/>
      </rPr>
      <t>22</t>
    </r>
    <r>
      <rPr>
        <sz val="10"/>
        <color rgb="FF000000"/>
        <rFont val="宋体"/>
        <charset val="204"/>
      </rPr>
      <t>、</t>
    </r>
    <r>
      <rPr>
        <sz val="10"/>
        <color rgb="FF000000"/>
        <rFont val="Arial"/>
        <charset val="204"/>
      </rPr>
      <t>19</t>
    </r>
    <r>
      <rPr>
        <sz val="10"/>
        <color rgb="FF000000"/>
        <rFont val="宋体"/>
        <charset val="204"/>
      </rPr>
      <t>、</t>
    </r>
    <r>
      <rPr>
        <sz val="10"/>
        <color rgb="FF000000"/>
        <rFont val="Arial"/>
        <charset val="204"/>
      </rPr>
      <t>39</t>
    </r>
    <r>
      <rPr>
        <sz val="10"/>
        <color rgb="FF000000"/>
        <rFont val="宋体"/>
        <charset val="204"/>
      </rPr>
      <t>、</t>
    </r>
    <r>
      <rPr>
        <sz val="10"/>
        <color rgb="FF000000"/>
        <rFont val="Arial"/>
        <charset val="204"/>
      </rPr>
      <t>117</t>
    </r>
    <r>
      <rPr>
        <sz val="10"/>
        <color rgb="FF000000"/>
        <rFont val="宋体"/>
        <charset val="204"/>
      </rPr>
      <t>、</t>
    </r>
    <r>
      <rPr>
        <sz val="10"/>
        <color rgb="FF000000"/>
        <rFont val="Arial"/>
        <charset val="204"/>
      </rPr>
      <t>115</t>
    </r>
    <r>
      <rPr>
        <sz val="10"/>
        <color rgb="FF000000"/>
        <rFont val="宋体"/>
        <charset val="204"/>
      </rPr>
      <t>、</t>
    </r>
    <r>
      <rPr>
        <sz val="10"/>
        <color rgb="FF000000"/>
        <rFont val="Arial"/>
        <charset val="204"/>
      </rPr>
      <t>107</t>
    </r>
    <r>
      <rPr>
        <sz val="10"/>
        <color rgb="FF000000"/>
        <rFont val="宋体"/>
        <charset val="204"/>
      </rPr>
      <t>、</t>
    </r>
    <r>
      <rPr>
        <sz val="10"/>
        <color rgb="FF000000"/>
        <rFont val="Arial"/>
        <charset val="204"/>
      </rPr>
      <t>11</t>
    </r>
    <r>
      <rPr>
        <sz val="10"/>
        <color rgb="FF000000"/>
        <rFont val="宋体"/>
        <charset val="204"/>
      </rPr>
      <t>、</t>
    </r>
    <r>
      <rPr>
        <sz val="10"/>
        <color rgb="FF000000"/>
        <rFont val="Arial"/>
        <charset val="204"/>
      </rPr>
      <t>24</t>
    </r>
    <r>
      <rPr>
        <sz val="10"/>
        <color rgb="FF000000"/>
        <rFont val="宋体"/>
        <charset val="204"/>
      </rPr>
      <t>、</t>
    </r>
    <r>
      <rPr>
        <sz val="10"/>
        <color rgb="FF000000"/>
        <rFont val="Arial"/>
        <charset val="204"/>
      </rPr>
      <t>17</t>
    </r>
    <r>
      <rPr>
        <sz val="10"/>
        <color rgb="FF000000"/>
        <rFont val="宋体"/>
        <charset val="204"/>
      </rPr>
      <t>、</t>
    </r>
    <r>
      <rPr>
        <sz val="10"/>
        <color rgb="FF000000"/>
        <rFont val="Arial"/>
        <charset val="204"/>
      </rPr>
      <t>58</t>
    </r>
  </si>
  <si>
    <t>牡丹江市本级受损小班编号</t>
  </si>
  <si>
    <t>53-6</t>
  </si>
  <si>
    <t>庆安县受损小班编号</t>
  </si>
  <si>
    <r>
      <rPr>
        <sz val="10"/>
        <color rgb="FF000000"/>
        <rFont val="Arial"/>
        <charset val="204"/>
      </rPr>
      <t>127</t>
    </r>
    <r>
      <rPr>
        <sz val="10"/>
        <color rgb="FF000000"/>
        <rFont val="宋体"/>
        <charset val="204"/>
      </rPr>
      <t>、</t>
    </r>
    <r>
      <rPr>
        <sz val="10"/>
        <color rgb="FF000000"/>
        <rFont val="Arial"/>
        <charset val="204"/>
      </rPr>
      <t>167</t>
    </r>
    <r>
      <rPr>
        <sz val="10"/>
        <color rgb="FF000000"/>
        <rFont val="宋体"/>
        <charset val="204"/>
      </rPr>
      <t>、</t>
    </r>
    <r>
      <rPr>
        <sz val="10"/>
        <color rgb="FF000000"/>
        <rFont val="Arial"/>
        <charset val="204"/>
      </rPr>
      <t>92</t>
    </r>
  </si>
  <si>
    <r>
      <rPr>
        <sz val="10"/>
        <color rgb="FF000000"/>
        <rFont val="Arial"/>
        <charset val="204"/>
      </rPr>
      <t>80</t>
    </r>
    <r>
      <rPr>
        <sz val="10"/>
        <color rgb="FF000000"/>
        <rFont val="宋体"/>
        <charset val="204"/>
      </rPr>
      <t>、</t>
    </r>
    <r>
      <rPr>
        <sz val="10"/>
        <color rgb="FF000000"/>
        <rFont val="Arial"/>
        <charset val="204"/>
      </rPr>
      <t>336</t>
    </r>
    <r>
      <rPr>
        <sz val="10"/>
        <color rgb="FF000000"/>
        <rFont val="宋体"/>
        <charset val="204"/>
      </rPr>
      <t>、</t>
    </r>
    <r>
      <rPr>
        <sz val="10"/>
        <color rgb="FF000000"/>
        <rFont val="Arial"/>
        <charset val="204"/>
      </rPr>
      <t>104</t>
    </r>
    <r>
      <rPr>
        <sz val="10"/>
        <color rgb="FF000000"/>
        <rFont val="宋体"/>
        <charset val="204"/>
      </rPr>
      <t>、</t>
    </r>
    <r>
      <rPr>
        <sz val="10"/>
        <color rgb="FF000000"/>
        <rFont val="Arial"/>
        <charset val="204"/>
      </rPr>
      <t>113</t>
    </r>
    <r>
      <rPr>
        <sz val="10"/>
        <color rgb="FF000000"/>
        <rFont val="宋体"/>
        <charset val="204"/>
      </rPr>
      <t>、</t>
    </r>
    <r>
      <rPr>
        <sz val="10"/>
        <color rgb="FF000000"/>
        <rFont val="Arial"/>
        <charset val="204"/>
      </rPr>
      <t>114</t>
    </r>
    <r>
      <rPr>
        <sz val="10"/>
        <color rgb="FF000000"/>
        <rFont val="宋体"/>
        <charset val="204"/>
      </rPr>
      <t>、</t>
    </r>
    <r>
      <rPr>
        <sz val="10"/>
        <color rgb="FF000000"/>
        <rFont val="Arial"/>
        <charset val="204"/>
      </rPr>
      <t>115</t>
    </r>
    <r>
      <rPr>
        <sz val="10"/>
        <color rgb="FF000000"/>
        <rFont val="宋体"/>
        <charset val="204"/>
      </rPr>
      <t>、</t>
    </r>
    <r>
      <rPr>
        <sz val="10"/>
        <color rgb="FF000000"/>
        <rFont val="Arial"/>
        <charset val="204"/>
      </rPr>
      <t>122</t>
    </r>
  </si>
  <si>
    <r>
      <rPr>
        <sz val="10"/>
        <color rgb="FF000000"/>
        <rFont val="Arial"/>
        <charset val="204"/>
      </rPr>
      <t>9</t>
    </r>
    <r>
      <rPr>
        <sz val="10"/>
        <color rgb="FF000000"/>
        <rFont val="宋体"/>
        <charset val="204"/>
      </rPr>
      <t>、</t>
    </r>
    <r>
      <rPr>
        <sz val="10"/>
        <color rgb="FF000000"/>
        <rFont val="Arial"/>
        <charset val="204"/>
      </rPr>
      <t>12</t>
    </r>
    <r>
      <rPr>
        <sz val="10"/>
        <color rgb="FF000000"/>
        <rFont val="宋体"/>
        <charset val="204"/>
      </rPr>
      <t>、</t>
    </r>
    <r>
      <rPr>
        <sz val="10"/>
        <color rgb="FF000000"/>
        <rFont val="Arial"/>
        <charset val="204"/>
      </rPr>
      <t>15</t>
    </r>
    <r>
      <rPr>
        <sz val="10"/>
        <color rgb="FF000000"/>
        <rFont val="宋体"/>
        <charset val="204"/>
      </rPr>
      <t>、</t>
    </r>
    <r>
      <rPr>
        <sz val="10"/>
        <color rgb="FF000000"/>
        <rFont val="Arial"/>
        <charset val="204"/>
      </rPr>
      <t>5</t>
    </r>
  </si>
  <si>
    <t>绥滨县受损小班编号</t>
  </si>
  <si>
    <r>
      <rPr>
        <sz val="10"/>
        <color rgb="FF000000"/>
        <rFont val="Arial"/>
        <charset val="204"/>
      </rPr>
      <t>39-123-1-1</t>
    </r>
    <r>
      <rPr>
        <sz val="10"/>
        <color rgb="FF000000"/>
        <rFont val="宋体"/>
        <charset val="204"/>
      </rPr>
      <t>、</t>
    </r>
    <r>
      <rPr>
        <sz val="10"/>
        <color rgb="FF000000"/>
        <rFont val="Arial"/>
        <charset val="204"/>
      </rPr>
      <t>39-123-1-2</t>
    </r>
    <r>
      <rPr>
        <sz val="10"/>
        <color rgb="FF000000"/>
        <rFont val="宋体"/>
        <charset val="204"/>
      </rPr>
      <t>、</t>
    </r>
    <r>
      <rPr>
        <sz val="10"/>
        <color rgb="FF000000"/>
        <rFont val="Arial"/>
        <charset val="204"/>
      </rPr>
      <t>39-123-3</t>
    </r>
    <r>
      <rPr>
        <sz val="10"/>
        <color rgb="FF000000"/>
        <rFont val="宋体"/>
        <charset val="204"/>
      </rPr>
      <t>、</t>
    </r>
    <r>
      <rPr>
        <sz val="10"/>
        <color rgb="FF000000"/>
        <rFont val="Arial"/>
        <charset val="204"/>
      </rPr>
      <t>39-123-5</t>
    </r>
    <r>
      <rPr>
        <sz val="10"/>
        <color rgb="FF000000"/>
        <rFont val="宋体"/>
        <charset val="204"/>
      </rPr>
      <t>、</t>
    </r>
    <r>
      <rPr>
        <sz val="10"/>
        <color rgb="FF000000"/>
        <rFont val="Arial"/>
        <charset val="204"/>
      </rPr>
      <t>39-123-8</t>
    </r>
    <r>
      <rPr>
        <sz val="10"/>
        <color rgb="FF000000"/>
        <rFont val="宋体"/>
        <charset val="204"/>
      </rPr>
      <t>、</t>
    </r>
    <r>
      <rPr>
        <sz val="10"/>
        <color rgb="FF000000"/>
        <rFont val="Arial"/>
        <charset val="204"/>
      </rPr>
      <t>39-123-11</t>
    </r>
    <r>
      <rPr>
        <sz val="10"/>
        <color rgb="FF000000"/>
        <rFont val="宋体"/>
        <charset val="204"/>
      </rPr>
      <t>、</t>
    </r>
    <r>
      <rPr>
        <sz val="10"/>
        <color rgb="FF000000"/>
        <rFont val="Arial"/>
        <charset val="204"/>
      </rPr>
      <t>39-123-12-1</t>
    </r>
    <r>
      <rPr>
        <sz val="10"/>
        <color rgb="FF000000"/>
        <rFont val="宋体"/>
        <charset val="204"/>
      </rPr>
      <t>、</t>
    </r>
    <r>
      <rPr>
        <sz val="10"/>
        <color rgb="FF000000"/>
        <rFont val="Arial"/>
        <charset val="204"/>
      </rPr>
      <t>39-123-12-2</t>
    </r>
    <r>
      <rPr>
        <sz val="10"/>
        <color rgb="FF000000"/>
        <rFont val="宋体"/>
        <charset val="204"/>
      </rPr>
      <t>、</t>
    </r>
    <r>
      <rPr>
        <sz val="10"/>
        <color rgb="FF000000"/>
        <rFont val="Arial"/>
        <charset val="204"/>
      </rPr>
      <t>39-123-15-1</t>
    </r>
    <r>
      <rPr>
        <sz val="10"/>
        <color rgb="FF000000"/>
        <rFont val="宋体"/>
        <charset val="204"/>
      </rPr>
      <t>、</t>
    </r>
    <r>
      <rPr>
        <sz val="10"/>
        <color rgb="FF000000"/>
        <rFont val="Arial"/>
        <charset val="204"/>
      </rPr>
      <t>39-123-15-2</t>
    </r>
    <r>
      <rPr>
        <sz val="10"/>
        <color rgb="FF000000"/>
        <rFont val="宋体"/>
        <charset val="204"/>
      </rPr>
      <t>、</t>
    </r>
    <r>
      <rPr>
        <sz val="10"/>
        <color rgb="FF000000"/>
        <rFont val="Arial"/>
        <charset val="204"/>
      </rPr>
      <t>39-123-17</t>
    </r>
    <r>
      <rPr>
        <sz val="10"/>
        <color rgb="FF000000"/>
        <rFont val="宋体"/>
        <charset val="204"/>
      </rPr>
      <t>、</t>
    </r>
    <r>
      <rPr>
        <sz val="10"/>
        <color rgb="FF000000"/>
        <rFont val="Arial"/>
        <charset val="204"/>
      </rPr>
      <t>39-123-21</t>
    </r>
    <r>
      <rPr>
        <sz val="10"/>
        <color rgb="FF000000"/>
        <rFont val="宋体"/>
        <charset val="204"/>
      </rPr>
      <t>、</t>
    </r>
    <r>
      <rPr>
        <sz val="10"/>
        <color rgb="FF000000"/>
        <rFont val="Arial"/>
        <charset val="204"/>
      </rPr>
      <t>39-123-23</t>
    </r>
    <r>
      <rPr>
        <sz val="10"/>
        <color rgb="FF000000"/>
        <rFont val="宋体"/>
        <charset val="204"/>
      </rPr>
      <t>、</t>
    </r>
    <r>
      <rPr>
        <sz val="10"/>
        <color rgb="FF000000"/>
        <rFont val="Arial"/>
        <charset val="204"/>
      </rPr>
      <t>39-123-28</t>
    </r>
    <r>
      <rPr>
        <sz val="10"/>
        <color rgb="FF000000"/>
        <rFont val="宋体"/>
        <charset val="204"/>
      </rPr>
      <t>、</t>
    </r>
    <r>
      <rPr>
        <sz val="10"/>
        <color rgb="FF000000"/>
        <rFont val="Arial"/>
        <charset val="204"/>
      </rPr>
      <t>39-123-30</t>
    </r>
    <r>
      <rPr>
        <sz val="10"/>
        <color rgb="FF000000"/>
        <rFont val="宋体"/>
        <charset val="204"/>
      </rPr>
      <t>、</t>
    </r>
    <r>
      <rPr>
        <sz val="10"/>
        <color rgb="FF000000"/>
        <rFont val="Arial"/>
        <charset val="204"/>
      </rPr>
      <t>39-123-34</t>
    </r>
    <r>
      <rPr>
        <sz val="10"/>
        <color rgb="FF000000"/>
        <rFont val="宋体"/>
        <charset val="204"/>
      </rPr>
      <t>、</t>
    </r>
    <r>
      <rPr>
        <sz val="10"/>
        <color rgb="FF000000"/>
        <rFont val="Arial"/>
        <charset val="204"/>
      </rPr>
      <t>39-123-36</t>
    </r>
    <r>
      <rPr>
        <sz val="10"/>
        <color rgb="FF000000"/>
        <rFont val="宋体"/>
        <charset val="204"/>
      </rPr>
      <t>、</t>
    </r>
    <r>
      <rPr>
        <sz val="10"/>
        <color rgb="FF000000"/>
        <rFont val="Arial"/>
        <charset val="204"/>
      </rPr>
      <t>39-123-41</t>
    </r>
    <r>
      <rPr>
        <sz val="10"/>
        <color rgb="FF000000"/>
        <rFont val="宋体"/>
        <charset val="204"/>
      </rPr>
      <t>、</t>
    </r>
    <r>
      <rPr>
        <sz val="10"/>
        <color rgb="FF000000"/>
        <rFont val="Arial"/>
        <charset val="204"/>
      </rPr>
      <t>39-124-1</t>
    </r>
    <r>
      <rPr>
        <sz val="10"/>
        <color rgb="FF000000"/>
        <rFont val="宋体"/>
        <charset val="204"/>
      </rPr>
      <t>、</t>
    </r>
    <r>
      <rPr>
        <sz val="10"/>
        <color rgb="FF000000"/>
        <rFont val="Arial"/>
        <charset val="204"/>
      </rPr>
      <t>39-124-2</t>
    </r>
    <r>
      <rPr>
        <sz val="10"/>
        <color rgb="FF000000"/>
        <rFont val="宋体"/>
        <charset val="204"/>
      </rPr>
      <t>、</t>
    </r>
    <r>
      <rPr>
        <sz val="10"/>
        <color rgb="FF000000"/>
        <rFont val="Arial"/>
        <charset val="204"/>
      </rPr>
      <t>39-124-3</t>
    </r>
    <r>
      <rPr>
        <sz val="10"/>
        <color rgb="FF000000"/>
        <rFont val="宋体"/>
        <charset val="204"/>
      </rPr>
      <t>、</t>
    </r>
    <r>
      <rPr>
        <sz val="10"/>
        <color rgb="FF000000"/>
        <rFont val="Arial"/>
        <charset val="204"/>
      </rPr>
      <t>39-124-4</t>
    </r>
    <r>
      <rPr>
        <sz val="10"/>
        <color rgb="FF000000"/>
        <rFont val="宋体"/>
        <charset val="204"/>
      </rPr>
      <t>、</t>
    </r>
    <r>
      <rPr>
        <sz val="10"/>
        <color rgb="FF000000"/>
        <rFont val="Arial"/>
        <charset val="204"/>
      </rPr>
      <t>39-124-5-1</t>
    </r>
    <r>
      <rPr>
        <sz val="10"/>
        <color rgb="FF000000"/>
        <rFont val="宋体"/>
        <charset val="204"/>
      </rPr>
      <t>、</t>
    </r>
    <r>
      <rPr>
        <sz val="10"/>
        <color rgb="FF000000"/>
        <rFont val="Arial"/>
        <charset val="204"/>
      </rPr>
      <t>39-124-5-2</t>
    </r>
    <r>
      <rPr>
        <sz val="10"/>
        <color rgb="FF000000"/>
        <rFont val="宋体"/>
        <charset val="204"/>
      </rPr>
      <t>、</t>
    </r>
    <r>
      <rPr>
        <sz val="10"/>
        <color rgb="FF000000"/>
        <rFont val="Arial"/>
        <charset val="204"/>
      </rPr>
      <t>39-124-5-3</t>
    </r>
    <r>
      <rPr>
        <sz val="10"/>
        <color rgb="FF000000"/>
        <rFont val="宋体"/>
        <charset val="204"/>
      </rPr>
      <t>、</t>
    </r>
    <r>
      <rPr>
        <sz val="10"/>
        <color rgb="FF000000"/>
        <rFont val="Arial"/>
        <charset val="204"/>
      </rPr>
      <t>39-124-5-4</t>
    </r>
    <r>
      <rPr>
        <sz val="10"/>
        <color rgb="FF000000"/>
        <rFont val="宋体"/>
        <charset val="204"/>
      </rPr>
      <t>、</t>
    </r>
    <r>
      <rPr>
        <sz val="10"/>
        <color rgb="FF000000"/>
        <rFont val="Arial"/>
        <charset val="204"/>
      </rPr>
      <t>39-124-6</t>
    </r>
    <r>
      <rPr>
        <sz val="10"/>
        <color rgb="FF000000"/>
        <rFont val="宋体"/>
        <charset val="204"/>
      </rPr>
      <t>、</t>
    </r>
    <r>
      <rPr>
        <sz val="10"/>
        <color rgb="FF000000"/>
        <rFont val="Arial"/>
        <charset val="204"/>
      </rPr>
      <t>39-124-7</t>
    </r>
    <r>
      <rPr>
        <sz val="10"/>
        <color rgb="FF000000"/>
        <rFont val="宋体"/>
        <charset val="204"/>
      </rPr>
      <t>、</t>
    </r>
    <r>
      <rPr>
        <sz val="10"/>
        <color rgb="FF000000"/>
        <rFont val="Arial"/>
        <charset val="204"/>
      </rPr>
      <t>39-124-9</t>
    </r>
    <r>
      <rPr>
        <sz val="10"/>
        <color rgb="FF000000"/>
        <rFont val="宋体"/>
        <charset val="204"/>
      </rPr>
      <t>、</t>
    </r>
    <r>
      <rPr>
        <sz val="10"/>
        <color rgb="FF000000"/>
        <rFont val="Arial"/>
        <charset val="204"/>
      </rPr>
      <t>39-124-10-1</t>
    </r>
    <r>
      <rPr>
        <sz val="10"/>
        <color rgb="FF000000"/>
        <rFont val="宋体"/>
        <charset val="204"/>
      </rPr>
      <t>、</t>
    </r>
    <r>
      <rPr>
        <sz val="10"/>
        <color rgb="FF000000"/>
        <rFont val="Arial"/>
        <charset val="204"/>
      </rPr>
      <t>39-124-10-2</t>
    </r>
    <r>
      <rPr>
        <sz val="10"/>
        <color rgb="FF000000"/>
        <rFont val="宋体"/>
        <charset val="204"/>
      </rPr>
      <t>、</t>
    </r>
    <r>
      <rPr>
        <sz val="10"/>
        <color rgb="FF000000"/>
        <rFont val="Arial"/>
        <charset val="204"/>
      </rPr>
      <t>39-124-11</t>
    </r>
    <r>
      <rPr>
        <sz val="10"/>
        <color rgb="FF000000"/>
        <rFont val="宋体"/>
        <charset val="204"/>
      </rPr>
      <t>、</t>
    </r>
    <r>
      <rPr>
        <sz val="10"/>
        <color rgb="FF000000"/>
        <rFont val="Arial"/>
        <charset val="204"/>
      </rPr>
      <t>39-124-12</t>
    </r>
    <r>
      <rPr>
        <sz val="10"/>
        <color rgb="FF000000"/>
        <rFont val="宋体"/>
        <charset val="204"/>
      </rPr>
      <t>、</t>
    </r>
    <r>
      <rPr>
        <sz val="10"/>
        <color rgb="FF000000"/>
        <rFont val="Arial"/>
        <charset val="204"/>
      </rPr>
      <t>39-124-14</t>
    </r>
    <r>
      <rPr>
        <sz val="10"/>
        <color rgb="FF000000"/>
        <rFont val="宋体"/>
        <charset val="204"/>
      </rPr>
      <t>、</t>
    </r>
    <r>
      <rPr>
        <sz val="10"/>
        <color rgb="FF000000"/>
        <rFont val="Arial"/>
        <charset val="204"/>
      </rPr>
      <t>39-124-16</t>
    </r>
    <r>
      <rPr>
        <sz val="10"/>
        <color rgb="FF000000"/>
        <rFont val="宋体"/>
        <charset val="204"/>
      </rPr>
      <t>、</t>
    </r>
    <r>
      <rPr>
        <sz val="10"/>
        <color rgb="FF000000"/>
        <rFont val="Arial"/>
        <charset val="204"/>
      </rPr>
      <t>39-124-17</t>
    </r>
    <r>
      <rPr>
        <sz val="10"/>
        <color rgb="FF000000"/>
        <rFont val="宋体"/>
        <charset val="204"/>
      </rPr>
      <t>、</t>
    </r>
    <r>
      <rPr>
        <sz val="10"/>
        <color rgb="FF000000"/>
        <rFont val="Arial"/>
        <charset val="204"/>
      </rPr>
      <t>39-124-18</t>
    </r>
    <r>
      <rPr>
        <sz val="10"/>
        <color rgb="FF000000"/>
        <rFont val="宋体"/>
        <charset val="204"/>
      </rPr>
      <t>、</t>
    </r>
    <r>
      <rPr>
        <sz val="10"/>
        <color rgb="FF000000"/>
        <rFont val="Arial"/>
        <charset val="204"/>
      </rPr>
      <t>39-124-20</t>
    </r>
    <r>
      <rPr>
        <sz val="10"/>
        <color rgb="FF000000"/>
        <rFont val="宋体"/>
        <charset val="204"/>
      </rPr>
      <t>、</t>
    </r>
    <r>
      <rPr>
        <sz val="10"/>
        <color rgb="FF000000"/>
        <rFont val="Arial"/>
        <charset val="204"/>
      </rPr>
      <t>39-124-26</t>
    </r>
    <r>
      <rPr>
        <sz val="10"/>
        <color rgb="FF000000"/>
        <rFont val="宋体"/>
        <charset val="204"/>
      </rPr>
      <t>、</t>
    </r>
    <r>
      <rPr>
        <sz val="10"/>
        <color rgb="FF000000"/>
        <rFont val="Arial"/>
        <charset val="204"/>
      </rPr>
      <t>39-124-28</t>
    </r>
    <r>
      <rPr>
        <sz val="10"/>
        <color rgb="FF000000"/>
        <rFont val="宋体"/>
        <charset val="204"/>
      </rPr>
      <t>、</t>
    </r>
    <r>
      <rPr>
        <sz val="10"/>
        <color rgb="FF000000"/>
        <rFont val="Arial"/>
        <charset val="204"/>
      </rPr>
      <t>39-124-29</t>
    </r>
    <r>
      <rPr>
        <sz val="10"/>
        <color rgb="FF000000"/>
        <rFont val="宋体"/>
        <charset val="204"/>
      </rPr>
      <t>、</t>
    </r>
    <r>
      <rPr>
        <sz val="10"/>
        <color rgb="FF000000"/>
        <rFont val="Arial"/>
        <charset val="204"/>
      </rPr>
      <t>39-124-35</t>
    </r>
    <r>
      <rPr>
        <sz val="10"/>
        <color rgb="FF000000"/>
        <rFont val="宋体"/>
        <charset val="204"/>
      </rPr>
      <t>、</t>
    </r>
    <r>
      <rPr>
        <sz val="10"/>
        <color rgb="FF000000"/>
        <rFont val="Arial"/>
        <charset val="204"/>
      </rPr>
      <t>39124-38</t>
    </r>
    <r>
      <rPr>
        <sz val="10"/>
        <color rgb="FF000000"/>
        <rFont val="宋体"/>
        <charset val="204"/>
      </rPr>
      <t>、</t>
    </r>
    <r>
      <rPr>
        <sz val="10"/>
        <color rgb="FF000000"/>
        <rFont val="Arial"/>
        <charset val="204"/>
      </rPr>
      <t>39-124-39</t>
    </r>
    <r>
      <rPr>
        <sz val="10"/>
        <color rgb="FF000000"/>
        <rFont val="宋体"/>
        <charset val="204"/>
      </rPr>
      <t>、</t>
    </r>
    <r>
      <rPr>
        <sz val="10"/>
        <color rgb="FF000000"/>
        <rFont val="Arial"/>
        <charset val="204"/>
      </rPr>
      <t>39-124-40</t>
    </r>
    <r>
      <rPr>
        <sz val="10"/>
        <color rgb="FF000000"/>
        <rFont val="宋体"/>
        <charset val="204"/>
      </rPr>
      <t>、</t>
    </r>
    <r>
      <rPr>
        <sz val="10"/>
        <color rgb="FF000000"/>
        <rFont val="Arial"/>
        <charset val="204"/>
      </rPr>
      <t>39-124-41</t>
    </r>
    <r>
      <rPr>
        <sz val="10"/>
        <color rgb="FF000000"/>
        <rFont val="宋体"/>
        <charset val="204"/>
      </rPr>
      <t>、</t>
    </r>
    <r>
      <rPr>
        <sz val="10"/>
        <color rgb="FF000000"/>
        <rFont val="Arial"/>
        <charset val="204"/>
      </rPr>
      <t>39-124-43</t>
    </r>
    <r>
      <rPr>
        <sz val="10"/>
        <color rgb="FF000000"/>
        <rFont val="宋体"/>
        <charset val="204"/>
      </rPr>
      <t>、</t>
    </r>
    <r>
      <rPr>
        <sz val="10"/>
        <color rgb="FF000000"/>
        <rFont val="Arial"/>
        <charset val="204"/>
      </rPr>
      <t>39-124-45</t>
    </r>
    <r>
      <rPr>
        <sz val="10"/>
        <color rgb="FF000000"/>
        <rFont val="宋体"/>
        <charset val="204"/>
      </rPr>
      <t>、</t>
    </r>
    <r>
      <rPr>
        <sz val="10"/>
        <color rgb="FF000000"/>
        <rFont val="Arial"/>
        <charset val="204"/>
      </rPr>
      <t>39-124-51</t>
    </r>
  </si>
  <si>
    <r>
      <rPr>
        <sz val="10"/>
        <color rgb="FF000000"/>
        <rFont val="Arial"/>
        <charset val="204"/>
      </rPr>
      <t>27</t>
    </r>
    <r>
      <rPr>
        <sz val="10"/>
        <color rgb="FF000000"/>
        <rFont val="宋体"/>
        <charset val="204"/>
      </rPr>
      <t>、</t>
    </r>
    <r>
      <rPr>
        <sz val="10"/>
        <color rgb="FF000000"/>
        <rFont val="Arial"/>
        <charset val="204"/>
      </rPr>
      <t>28</t>
    </r>
    <r>
      <rPr>
        <sz val="10"/>
        <color rgb="FF000000"/>
        <rFont val="宋体"/>
        <charset val="204"/>
      </rPr>
      <t>、</t>
    </r>
    <r>
      <rPr>
        <sz val="10"/>
        <color rgb="FF000000"/>
        <rFont val="Arial"/>
        <charset val="204"/>
      </rPr>
      <t>46</t>
    </r>
    <r>
      <rPr>
        <sz val="10"/>
        <color rgb="FF000000"/>
        <rFont val="宋体"/>
        <charset val="204"/>
      </rPr>
      <t>、</t>
    </r>
    <r>
      <rPr>
        <sz val="10"/>
        <color rgb="FF000000"/>
        <rFont val="Arial"/>
        <charset val="204"/>
      </rPr>
      <t>45</t>
    </r>
    <r>
      <rPr>
        <sz val="10"/>
        <color rgb="FF000000"/>
        <rFont val="宋体"/>
        <charset val="204"/>
      </rPr>
      <t>、</t>
    </r>
    <r>
      <rPr>
        <sz val="10"/>
        <color rgb="FF000000"/>
        <rFont val="Arial"/>
        <charset val="204"/>
      </rPr>
      <t>61</t>
    </r>
    <r>
      <rPr>
        <sz val="10"/>
        <color rgb="FF000000"/>
        <rFont val="宋体"/>
        <charset val="204"/>
      </rPr>
      <t>、</t>
    </r>
    <r>
      <rPr>
        <sz val="10"/>
        <color rgb="FF000000"/>
        <rFont val="Arial"/>
        <charset val="204"/>
      </rPr>
      <t>178</t>
    </r>
    <r>
      <rPr>
        <sz val="10"/>
        <color rgb="FF000000"/>
        <rFont val="宋体"/>
        <charset val="204"/>
      </rPr>
      <t>、</t>
    </r>
    <r>
      <rPr>
        <sz val="10"/>
        <color rgb="FF000000"/>
        <rFont val="Arial"/>
        <charset val="204"/>
      </rPr>
      <t>183</t>
    </r>
    <r>
      <rPr>
        <sz val="10"/>
        <color rgb="FF000000"/>
        <rFont val="宋体"/>
        <charset val="204"/>
      </rPr>
      <t>、</t>
    </r>
    <r>
      <rPr>
        <sz val="10"/>
        <color rgb="FF000000"/>
        <rFont val="Arial"/>
        <charset val="204"/>
      </rPr>
      <t>181</t>
    </r>
    <r>
      <rPr>
        <sz val="10"/>
        <color rgb="FF000000"/>
        <rFont val="宋体"/>
        <charset val="204"/>
      </rPr>
      <t>、</t>
    </r>
    <r>
      <rPr>
        <sz val="10"/>
        <color rgb="FF000000"/>
        <rFont val="Arial"/>
        <charset val="204"/>
      </rPr>
      <t>180</t>
    </r>
    <r>
      <rPr>
        <sz val="10"/>
        <color rgb="FF000000"/>
        <rFont val="宋体"/>
        <charset val="204"/>
      </rPr>
      <t>、</t>
    </r>
    <r>
      <rPr>
        <sz val="10"/>
        <color rgb="FF000000"/>
        <rFont val="Arial"/>
        <charset val="204"/>
      </rPr>
      <t>14</t>
    </r>
    <r>
      <rPr>
        <sz val="10"/>
        <color rgb="FF000000"/>
        <rFont val="宋体"/>
        <charset val="204"/>
      </rPr>
      <t>、</t>
    </r>
    <r>
      <rPr>
        <sz val="10"/>
        <color rgb="FF000000"/>
        <rFont val="Arial"/>
        <charset val="204"/>
      </rPr>
      <t>13</t>
    </r>
    <r>
      <rPr>
        <sz val="10"/>
        <color rgb="FF000000"/>
        <rFont val="宋体"/>
        <charset val="204"/>
      </rPr>
      <t>、</t>
    </r>
    <r>
      <rPr>
        <sz val="10"/>
        <color rgb="FF000000"/>
        <rFont val="Arial"/>
        <charset val="204"/>
      </rPr>
      <t>12</t>
    </r>
    <r>
      <rPr>
        <sz val="10"/>
        <color rgb="FF000000"/>
        <rFont val="宋体"/>
        <charset val="204"/>
      </rPr>
      <t>、</t>
    </r>
    <r>
      <rPr>
        <sz val="10"/>
        <color rgb="FF000000"/>
        <rFont val="Arial"/>
        <charset val="204"/>
      </rPr>
      <t>11</t>
    </r>
    <r>
      <rPr>
        <sz val="10"/>
        <color rgb="FF000000"/>
        <rFont val="宋体"/>
        <charset val="204"/>
      </rPr>
      <t>、</t>
    </r>
    <r>
      <rPr>
        <sz val="10"/>
        <color rgb="FF000000"/>
        <rFont val="Arial"/>
        <charset val="204"/>
      </rPr>
      <t>175</t>
    </r>
    <r>
      <rPr>
        <sz val="10"/>
        <color rgb="FF000000"/>
        <rFont val="宋体"/>
        <charset val="204"/>
      </rPr>
      <t>、</t>
    </r>
    <r>
      <rPr>
        <sz val="10"/>
        <color rgb="FF000000"/>
        <rFont val="Arial"/>
        <charset val="204"/>
      </rPr>
      <t>179</t>
    </r>
    <r>
      <rPr>
        <sz val="10"/>
        <color rgb="FF000000"/>
        <rFont val="宋体"/>
        <charset val="204"/>
      </rPr>
      <t>、</t>
    </r>
    <r>
      <rPr>
        <sz val="10"/>
        <color rgb="FF000000"/>
        <rFont val="Arial"/>
        <charset val="204"/>
      </rPr>
      <t>176</t>
    </r>
    <r>
      <rPr>
        <sz val="10"/>
        <color rgb="FF000000"/>
        <rFont val="宋体"/>
        <charset val="204"/>
      </rPr>
      <t>、</t>
    </r>
    <r>
      <rPr>
        <sz val="10"/>
        <color rgb="FF000000"/>
        <rFont val="Arial"/>
        <charset val="204"/>
      </rPr>
      <t>177</t>
    </r>
  </si>
  <si>
    <r>
      <t>附表2</t>
    </r>
    <r>
      <rPr>
        <sz val="14"/>
        <rFont val="仿宋"/>
        <charset val="204"/>
      </rPr>
      <t xml:space="preserve">  </t>
    </r>
    <r>
      <rPr>
        <b/>
        <sz val="14"/>
        <rFont val="仿宋"/>
        <charset val="204"/>
      </rPr>
      <t>未成林地自然灾害受损省级确认统计表</t>
    </r>
  </si>
  <si>
    <t>单位：亩</t>
  </si>
  <si>
    <t>受损面积</t>
  </si>
  <si>
    <t>其 中 ：</t>
  </si>
  <si>
    <t>飞播造林</t>
  </si>
  <si>
    <t>封山育林</t>
  </si>
  <si>
    <t>中央财政
国土绿化试点示范项目受损面积</t>
  </si>
  <si>
    <t>中央财政林改资金投资受损面积</t>
  </si>
  <si>
    <t>中央预算内投资受损面积</t>
  </si>
  <si>
    <t>其它投资受损面积</t>
  </si>
  <si>
    <t>总计</t>
  </si>
  <si>
    <r>
      <rPr>
        <sz val="10"/>
        <color theme="1"/>
        <rFont val="仿宋"/>
        <charset val="134"/>
      </rPr>
      <t>18林班08小班 18林班10小班 18林班14小班 18林班20小班 19林班04小班 18林班29小班 57林班02小班 94林班03小班 94林班11小班 94林班13小班 94林班14小班 94林班03小班 57林班05小班 57林班06小班 72林班108小班 41林班17小班 41林班19小班 41林班20小班 41林班34小班 41林班48小班 41林班52小班 23林班02小班 23林班04小班 23林班11小班 23林班05小班 23林班03小班 23林班14小班</t>
    </r>
    <r>
      <rPr>
        <sz val="10"/>
        <color theme="1"/>
        <rFont val="Arial"/>
        <charset val="134"/>
      </rPr>
      <t> </t>
    </r>
    <r>
      <rPr>
        <sz val="10"/>
        <color theme="1"/>
        <rFont val="仿宋"/>
        <charset val="134"/>
      </rPr>
      <t xml:space="preserve"> 72林班112小班 52林班05小班 1林班29小班 1林班20小班 101林班22小班</t>
    </r>
  </si>
  <si>
    <t>北安林场53-6</t>
  </si>
  <si>
    <t>北安林场49-11 东村林场8-51 东村林场8-31</t>
  </si>
  <si>
    <t>70、9、4、48、11、26、21、50、34、22、42、8、37、32、23、30、10、38、7、40、15、28、46、35、45、71、17、55、29、51、63、60、53、5、59、58、18、35、54、13、68、33、41、2、14、27、31、56、69、19、24、49、43、20、25、75、63、62、47、57、74、66、61、72、67、3、52、16、39、65、6、12、44、84、73</t>
  </si>
  <si>
    <t>42、59、60、61、62、63、64、70、71、72、73、74、75、76、77、78、79、80、81、82、83、84、3、4、7、8、9、11、12、13、14、18、19、20、21、22、23、24、25、26、27、28、29、30、31、32、33、34、35、36、37、38、39、6、10、11、12、13、65、66、68、77、69、63、64、67、73、70、49、3、39、2、38、7、48、29、15、34、37、4、42、4、35、32、13、17、22、24、27、29、50、51、54、55、56、57、58、1、100、101、102、103、104、105、106、107、108、109、11、110、111、112、113、114、115、116、117、118、119、2、34、40</t>
  </si>
  <si>
    <t>127、167、92</t>
  </si>
  <si>
    <t>80、336、104、114、113、115、122</t>
  </si>
  <si>
    <t>9、12、15、5</t>
  </si>
  <si>
    <t>39-123-1-1、39-123-1-2、39-123-3、39-123-5、39-123-8/39-123-11/39-123-12-1/39-123-12-2、39-123-15-1/39-123-15-2/39-123-17/39-123-21/39-123-23/39-123-28/39-123-30/39-123-34/39-123-36/39-123-41/39-123-42/39-123-43/39-123-44/39-124-1/39-124-2/39-124-3/39-124-4/39-124-5-1/39-124-5-2/39-124-5-3/39-124-5-4/39-124-6/39-124-7/39-124-8/39-124-9/39-124-10-1/39-124-10-2/39-124-11/39-124-12/39-124-14/39-124-16/39-124-17/39-124-18/39-124-20/39-124-26/39-124-28/39-124-29/39-124-35/39-124-36/39-124-38/39-124-39/39-124-40/39-124-41/39-124-43/39-124-45/39-124-51/35-50/35-75/35-57/35-48/35-58/35-51/35-61/35-47/35-45/35-54/35-77/35-85/35-88/35-93</t>
  </si>
  <si>
    <t>170/27/28/29/30/31/32/33/46/45/61/178/183/181/180/14/13/12/11、175、179/176/177</t>
  </si>
  <si>
    <t>东城村 东林村 多欢村 东龙村 常堡村 常堡村 周家岗村 双兴村 大柜村 大柜村 磨盘山村 磨盘山村 磨盘山村 北沙河子村 北沙河子村 柳树河子村 柳树河子村 蛤拉河子村 蛤拉河子村 历母山村</t>
  </si>
  <si>
    <t>双丰村 志强村 五星村 五星村 新旗村 五里四村 四平村 苇沙河村 石庙子 新华 新华 卫国村 友好村 友好村 东林村 东阳村 东龙村 新庄村 常堡村 常堡村 胜远村 胜远村 双利村 双利村 双兴村 八一村 胜丰村 新光村 新光村 新光村 红旗村 红旗村 营城子村 南土村 南土村 靠乡村 三人班村 三人班村 大柜村 磨盘山村 柳树河子村 双龙村 历母山村 历母山村 兴业村 兴业村 东升村 东升村 东升村 东升村 双喜村 双喜村 河东村</t>
  </si>
  <si>
    <t xml:space="preserve">蛤蜊河林场 1/2 844，蛤蜊河林场 5/5 855，蛤蜊河林场 17/1 842，蛤蜊河林场 24/1 876，蛤蜊河林场 25/1 883，蛤蜊河林场 29/1 881，蛤蜊河林场 29/2 880，蛤蜊河林场 29/3 878，蛤蜊河林场 29/4 879，蛤蜊河林场 29/5 877，蛤蜊河林场 30/1 892，蛤蜊河林场 34/2 888，蛤蜊河林场 71/1 941，蛤蜊河林场 1/5 875，蛤蜊河林场 5/6 856，蛤蜊河林场 3/4 847，蛤蜊河林场 32/1 882，背荫河林场 74/4 226，背荫河林场 77/1 228，背荫河林场 34/2 117，背荫河林场 34/3 118，背荫河林场 65/3 163，背荫河林场 74/2 224，平房店林场 18/1 172，平房店林场 18/2 184，平房店林场 18/3 175，平房店林场 18/4 178，平房店林场 18/10 181，平房店林场 19/1 180，平房店林场 26/1 186，平房店林场 30/1 189，平房店林场 31/1 171，平房店林场 31/2 187，平房店林场 31/9 198，向阳林场 21/3 731，向阳林场 21/10 736，向阳林场 15/4 708，向阳林场 15/5 无，向阳林场 15/6 710，向阳林场 15/7 711，兴隆川林场 47/1 632，兴隆川林场 47/1 770，兴隆川林场 59/2 765，兴隆川林场 59/4 768，兴隆川林场 59/5 776，兴隆川林场 62/2 777，杨家岗林场 49/1 569，杨家岗林场 49/2 570，杨家岗林场 10/1 415，杨家岗林场 33/5 418，            兴隆乡/新兴村/81 兴隆乡/二道村/77 兴隆乡/古城村/27 兴隆乡/大房村/74 兴隆乡/永发村/29 兴隆乡/永发村/25 兴隆乡/永发村/23 兴隆乡/永发村/89 兴隆乡/马安山村/34 兴隆乡/马安山村/33 兴隆乡/新五村/87 兴隆乡/新五村/90 兴隆乡/新五村/88 兴隆乡/新五村/91 兴隆乡/梨树村/26 兴隆乡/梨树村/92 兴隆乡/梨树村/93 兴隆乡/新立村/86 兴隆乡/新立村/32 志广乡/双丰村/331 志广乡/双丰村/30 志广乡/双丰村/328 志广乡/志强村/335 冲河镇/永丰村/812 冲河镇/永丰村/808 冲河镇/永丰村/816 冲河镇/永丰村/811 冲河镇/旭日村/964 冲河镇/旭日村/966 冲河镇/旭日村/36 冲河镇/旭日村/37 冲河镇/兴国村/46 冲河镇/五里四村/813 冲河镇/五里四村/917 冲河镇/五里四村/38 冲河镇/四平村/897 冲河镇/四平村/2 冲河镇/鹿青山村/823 冲河镇/鹿青山村/43 冲河镇/鹿青山村/41 冲河镇/鹿青山村/44 冲河镇/鹿青山村/45 冲河镇/丰源村/820 冲河镇/丰源村/817 冲河镇/丰源村/819 冲河镇/丰源村/818 冲河镇/丰源村/33 冲河镇/冲河村/32 冲河镇/冲河村/809 冲河镇/冲河村/16 龙凤山/石庙子/442 龙凤山/乐园/630 龙凤山/新华/451 龙凤山/新华/452 龙凤山/新华/449 龙凤山/民利/437 龙凤山/民利/339 龙凤山/民利/345 龙凤山/民利/434 龙凤山/民利/433 龙凤山/北星/438 龙凤山/兰彩桥/453 龙凤山/辉煌/446 龙凤山/兰彩桥/623 龙凤山/常堡/641 龙凤山/常堡/638 龙凤山/常堡/644 龙凤山/常堡/639 龙凤山/常堡/640 龙凤山/常堡/642 卫国乡/保家村/309 卫国乡/保家村/2 卫国乡/卫国村/306 向阳镇/建国村/838 向阳镇/齐船口村/729 牛家满族镇/新友村/51 牛家满族镇/头屯村/5 红旗满族乡/东林村/50 红旗满族乡/东林村/83 红旗满族乡/东林村/103 红旗满族乡/多欢村/107 二河乡/新庄村/243 二河乡/新庄村/247 二河乡/新庄村/254 二河乡/新庄村/249 二河乡/裕民/255 二河乡/庆丰村/285 二河乡/三河村/267 二河乡/三河村/263 二河乡/双河村/264 二河乡/双河村/261 山河镇/太平川村/667 山河镇/太平川村/673 兴盛乡/辛家村/364 兴盛乡/九莲村/501 五常镇/莲花村/369 五常镇/万宝山村/367 小山子镇/双利村/333 小山子镇/双利村/334 小山子镇/双利村/336 小山子镇/环山村/463 小山子镇/环山村/462 小山子镇/双兴村/351 小山子镇/双兴村/352 小山子镇/八一村/637 小山子镇/胜丰村/347 小山子镇/胜丰村/343 小山子镇/胜丰村/439 小山子镇/胜丰村/346 小山子镇/双山村/344 民乐/民乐村/237 民乐/双义村/11 沙河子镇/沙河子村/950 沙河子镇/北沙河子村/958 沙河子镇/柳树河子村/947 沙河子镇/柳树河子村/945 沙河子镇/蛤拉河子村/939 沙河子镇/蛤拉河子村/950 沙河子镇/老黑顶子村/948 沙河子镇/老黑顶子村/946 沙河子镇/老黑顶子村/942 安家镇/兴业村/231 安家镇/兴业村/232 安家镇/双喜村/279 安家镇/双喜村/278
</t>
  </si>
  <si>
    <t>兴隆乡/新兴村/18 兴隆乡/二道村/5 兴隆乡/古城村/11 兴隆乡/永发村/9 兴隆乡/马安山村/17 兴隆乡/马安山村/18 兴隆乡/马安山村/19 兴隆乡/新五村/15 兴隆乡/新五村/16 兴隆乡/梨树村/1 兴隆乡/梨树村/13 兴隆乡/梨树村/14 兴隆乡/大沟村/3 兴隆乡/大沟村/4 志广乡/志强村/190 志广乡/群兴村/258 志广乡/群兴村/274 志广乡/群兴村/176 志广乡/长富村/3 志广乡/长富村/ 志广乡/长富村/251 龙凤山/学田/295 卫国乡/友好村/264 卫国乡/友好村/259 二河乡/三河村/329 常堡乡/常堡村/265 小山子镇/环山村/48 小山子镇/双兴村/31 小山子镇/双兴村/29 小山子镇/双兴村/27 营城子乡/新光村/161 营城子乡/红旗村/252 营城子乡/红旗村/254 营城子乡/红旗村/178 营城子乡/红旗村/262 营城子乡/南土村/57 安家镇/民主村/8 安家镇/河东村/10</t>
  </si>
  <si>
    <t>兴盛乡/辛家村/365，兴盛乡/辛家村/48，沙河子镇/石头河村/248，沙河子镇/石头河村/188，沙河子镇/石头河村/261</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</si>
</sst>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sz val="10"/>
      <color rgb="FF000000"/>
      <name val="仿宋"/>
      <charset val="204"/>
    </font>
    <font>
      <sz val="10"/>
      <color theme="1"/>
      <name val="仿宋"/>
      <charset val="134"/>
    </font>
    <font>
      <b/>
      <sz val="14"/>
      <name val="仿宋"/>
      <charset val="204"/>
    </font>
    <font>
      <sz val="14"/>
      <color rgb="FF000000"/>
      <name val="仿宋"/>
      <charset val="204"/>
    </font>
    <font>
      <b/>
      <sz val="12"/>
      <name val="仿宋"/>
      <charset val="134"/>
    </font>
    <font>
      <b/>
      <sz val="12"/>
      <color rgb="FF000000"/>
      <name val="仿宋"/>
      <charset val="204"/>
    </font>
    <font>
      <sz val="8"/>
      <color theme="1"/>
      <name val="仿宋"/>
      <charset val="134"/>
    </font>
    <font>
      <b/>
      <sz val="10"/>
      <name val="仿宋"/>
      <charset val="134"/>
    </font>
    <font>
      <b/>
      <sz val="10"/>
      <color rgb="FF000000"/>
      <name val="仿宋"/>
      <charset val="204"/>
    </font>
    <font>
      <sz val="10"/>
      <color rgb="FFFF0000"/>
      <name val="仿宋"/>
      <charset val="134"/>
    </font>
    <font>
      <sz val="10"/>
      <color rgb="FF000000"/>
      <name val="Arial"/>
      <charset val="204"/>
    </font>
    <font>
      <sz val="12"/>
      <color rgb="FF000000"/>
      <name val="Arial"/>
      <charset val="204"/>
    </font>
    <font>
      <b/>
      <sz val="14"/>
      <name val="SimSun"/>
      <charset val="204"/>
    </font>
    <font>
      <sz val="14"/>
      <color rgb="FF000000"/>
      <name val="Arial"/>
      <charset val="204"/>
    </font>
    <font>
      <b/>
      <sz val="12"/>
      <name val="SimSun"/>
      <charset val="134"/>
    </font>
    <font>
      <sz val="10"/>
      <name val="SimSun"/>
      <charset val="134"/>
    </font>
    <font>
      <sz val="10"/>
      <name val="宋体"/>
      <charset val="134"/>
    </font>
    <font>
      <sz val="10"/>
      <color rgb="FF000000"/>
      <name val="宋体"/>
      <charset val="204"/>
    </font>
    <font>
      <b/>
      <sz val="1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仿宋"/>
      <charset val="204"/>
    </font>
    <font>
      <sz val="10"/>
      <color theme="1"/>
      <name val="Arial"/>
      <charset val="134"/>
    </font>
    <font>
      <sz val="14"/>
      <name val="SimSun"/>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3" borderId="17" applyNumberFormat="0" applyAlignment="0" applyProtection="0">
      <alignment vertical="center"/>
    </xf>
    <xf numFmtId="0" fontId="29" fillId="4" borderId="18" applyNumberFormat="0" applyAlignment="0" applyProtection="0">
      <alignment vertical="center"/>
    </xf>
    <xf numFmtId="0" fontId="30" fillId="4" borderId="17" applyNumberFormat="0" applyAlignment="0" applyProtection="0">
      <alignment vertical="center"/>
    </xf>
    <xf numFmtId="0" fontId="31" fillId="5"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xf numFmtId="0" fontId="39" fillId="0" borderId="0">
      <alignment vertical="center"/>
    </xf>
  </cellStyleXfs>
  <cellXfs count="87">
    <xf numFmtId="0" fontId="0" fillId="0" borderId="0" xfId="0">
      <alignment vertical="center"/>
    </xf>
    <xf numFmtId="49" fontId="1" fillId="0" borderId="0" xfId="0" applyNumberFormat="1" applyFont="1" applyFill="1" applyBorder="1" applyAlignment="1">
      <alignment horizontal="left" vertical="top" wrapText="1"/>
    </xf>
    <xf numFmtId="0" fontId="2" fillId="0" borderId="0" xfId="0" applyFont="1" applyAlignment="1">
      <alignment horizontal="center" vertical="center"/>
    </xf>
    <xf numFmtId="0" fontId="2" fillId="0" borderId="0" xfId="0" applyFont="1" applyFill="1" applyAlignment="1">
      <alignment horizontal="center" vertical="center"/>
    </xf>
    <xf numFmtId="49" fontId="1" fillId="0" borderId="0" xfId="0" applyNumberFormat="1" applyFont="1" applyFill="1" applyBorder="1" applyAlignment="1">
      <alignment horizontal="center" vertical="top" wrapText="1"/>
    </xf>
    <xf numFmtId="0" fontId="3" fillId="0" borderId="0" xfId="0" applyFont="1" applyFill="1" applyBorder="1" applyAlignment="1">
      <alignment horizontal="center" vertical="center" wrapText="1"/>
    </xf>
    <xf numFmtId="49" fontId="4" fillId="0" borderId="0" xfId="0" applyNumberFormat="1" applyFont="1" applyFill="1" applyBorder="1" applyAlignment="1">
      <alignment horizontal="left" vertical="top"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textRotation="255" wrapText="1"/>
    </xf>
    <xf numFmtId="0" fontId="5" fillId="0"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textRotation="255" wrapText="1"/>
    </xf>
    <xf numFmtId="0" fontId="5" fillId="0"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righ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Fill="1" applyBorder="1" applyAlignment="1">
      <alignment horizontal="left"/>
    </xf>
    <xf numFmtId="0" fontId="8" fillId="0" borderId="0" xfId="0" applyFont="1" applyFill="1" applyBorder="1" applyAlignment="1">
      <alignment horizontal="right" vertical="center" wrapText="1"/>
    </xf>
    <xf numFmtId="49" fontId="9" fillId="0" borderId="0" xfId="0" applyNumberFormat="1" applyFont="1" applyFill="1" applyBorder="1" applyAlignment="1">
      <alignment horizontal="right" vertical="center" wrapText="1"/>
    </xf>
    <xf numFmtId="0" fontId="5" fillId="0" borderId="6" xfId="0" applyFont="1" applyFill="1" applyBorder="1" applyAlignment="1">
      <alignment horizontal="center" vertical="center" wrapText="1"/>
    </xf>
    <xf numFmtId="0" fontId="10" fillId="0" borderId="1" xfId="0" applyFont="1" applyFill="1" applyBorder="1" applyAlignment="1">
      <alignment horizontal="right" vertical="center"/>
    </xf>
    <xf numFmtId="0" fontId="10" fillId="0" borderId="1" xfId="0" applyFont="1" applyFill="1" applyBorder="1" applyAlignment="1">
      <alignment horizontal="left" vertical="center"/>
    </xf>
    <xf numFmtId="49" fontId="11" fillId="0" borderId="0" xfId="0" applyNumberFormat="1" applyFont="1" applyFill="1" applyBorder="1" applyAlignment="1">
      <alignment horizontal="left" vertical="top" wrapText="1"/>
    </xf>
    <xf numFmtId="49" fontId="12" fillId="0" borderId="0" xfId="0" applyNumberFormat="1" applyFont="1" applyFill="1" applyBorder="1" applyAlignment="1">
      <alignment horizontal="left" vertical="top" wrapText="1"/>
    </xf>
    <xf numFmtId="49" fontId="11"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49" fontId="14" fillId="0" borderId="0" xfId="0" applyNumberFormat="1" applyFont="1" applyFill="1" applyBorder="1" applyAlignment="1">
      <alignment horizontal="left" vertical="top" wrapText="1"/>
    </xf>
    <xf numFmtId="0" fontId="15" fillId="0" borderId="7" xfId="0"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0" fontId="15" fillId="0" borderId="7" xfId="0" applyFont="1" applyFill="1" applyBorder="1" applyAlignment="1">
      <alignment horizontal="center" vertical="center" textRotation="255" wrapText="1"/>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wrapText="1"/>
    </xf>
    <xf numFmtId="176" fontId="11" fillId="0" borderId="7" xfId="0" applyNumberFormat="1" applyFont="1" applyFill="1" applyBorder="1" applyAlignment="1">
      <alignment horizontal="right" vertical="center" wrapText="1"/>
    </xf>
    <xf numFmtId="0" fontId="11" fillId="0" borderId="7" xfId="0" applyNumberFormat="1" applyFont="1" applyFill="1" applyBorder="1" applyAlignment="1">
      <alignment horizontal="right" vertical="center" wrapText="1"/>
    </xf>
    <xf numFmtId="49" fontId="11" fillId="0" borderId="7" xfId="0" applyNumberFormat="1" applyFont="1" applyFill="1" applyBorder="1" applyAlignment="1">
      <alignment horizontal="right" vertical="center" wrapText="1"/>
    </xf>
    <xf numFmtId="0" fontId="16" fillId="0" borderId="10"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xf>
    <xf numFmtId="0" fontId="17" fillId="0" borderId="1" xfId="0" applyFont="1" applyFill="1" applyBorder="1" applyAlignment="1">
      <alignment horizontal="center" vertical="center"/>
    </xf>
    <xf numFmtId="0" fontId="16" fillId="0" borderId="11" xfId="0" applyFont="1" applyFill="1" applyBorder="1" applyAlignment="1">
      <alignment horizontal="center" vertical="center" wrapText="1"/>
    </xf>
    <xf numFmtId="0" fontId="11" fillId="0" borderId="12" xfId="0" applyNumberFormat="1" applyFont="1" applyFill="1" applyBorder="1" applyAlignment="1">
      <alignment horizontal="right" vertical="center" wrapText="1"/>
    </xf>
    <xf numFmtId="49" fontId="11" fillId="0" borderId="12" xfId="0" applyNumberFormat="1" applyFont="1" applyFill="1" applyBorder="1" applyAlignment="1">
      <alignment horizontal="right" vertical="center" wrapText="1"/>
    </xf>
    <xf numFmtId="49" fontId="11" fillId="0" borderId="4" xfId="0" applyNumberFormat="1" applyFont="1" applyFill="1" applyBorder="1" applyAlignment="1">
      <alignment horizontal="right" vertical="center" wrapText="1"/>
    </xf>
    <xf numFmtId="0" fontId="16" fillId="0" borderId="6" xfId="0" applyFont="1" applyFill="1" applyBorder="1" applyAlignment="1">
      <alignment horizontal="center" vertical="center" wrapText="1"/>
    </xf>
    <xf numFmtId="0" fontId="11" fillId="0" borderId="1" xfId="0" applyNumberFormat="1" applyFont="1" applyFill="1" applyBorder="1" applyAlignment="1">
      <alignment horizontal="right" vertical="center" wrapText="1"/>
    </xf>
    <xf numFmtId="49" fontId="11" fillId="0" borderId="1" xfId="0" applyNumberFormat="1" applyFont="1" applyFill="1" applyBorder="1" applyAlignment="1">
      <alignment horizontal="right" vertical="center" wrapText="1"/>
    </xf>
    <xf numFmtId="0" fontId="17" fillId="0" borderId="10" xfId="0" applyFont="1" applyFill="1" applyBorder="1" applyAlignment="1">
      <alignment horizontal="center" vertical="center"/>
    </xf>
    <xf numFmtId="0" fontId="17" fillId="0" borderId="5" xfId="0" applyFont="1" applyFill="1" applyBorder="1" applyAlignment="1">
      <alignment horizontal="center" vertical="center"/>
    </xf>
    <xf numFmtId="176" fontId="11" fillId="0" borderId="1" xfId="0" applyNumberFormat="1" applyFont="1" applyFill="1" applyBorder="1" applyAlignment="1">
      <alignment horizontal="right" vertical="center" wrapText="1"/>
    </xf>
    <xf numFmtId="0" fontId="16" fillId="0" borderId="4" xfId="0" applyFont="1" applyFill="1" applyBorder="1" applyAlignment="1">
      <alignment horizontal="center" vertical="center" wrapText="1"/>
    </xf>
    <xf numFmtId="176" fontId="11" fillId="0" borderId="12" xfId="0" applyNumberFormat="1" applyFont="1" applyFill="1" applyBorder="1" applyAlignment="1">
      <alignment horizontal="right" vertical="center" wrapText="1"/>
    </xf>
    <xf numFmtId="176" fontId="11" fillId="0" borderId="4" xfId="0" applyNumberFormat="1" applyFont="1" applyFill="1" applyBorder="1" applyAlignment="1">
      <alignment horizontal="right" vertical="center" wrapText="1"/>
    </xf>
    <xf numFmtId="0" fontId="17"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76" fontId="11" fillId="0" borderId="0" xfId="0" applyNumberFormat="1" applyFont="1" applyFill="1" applyBorder="1" applyAlignment="1">
      <alignment horizontal="right" vertical="center" wrapText="1"/>
    </xf>
    <xf numFmtId="176" fontId="11" fillId="0" borderId="13" xfId="0" applyNumberFormat="1" applyFont="1" applyFill="1" applyBorder="1" applyAlignment="1">
      <alignment horizontal="right" vertical="center" wrapText="1"/>
    </xf>
    <xf numFmtId="176" fontId="11" fillId="0" borderId="5" xfId="0" applyNumberFormat="1" applyFont="1" applyFill="1" applyBorder="1" applyAlignment="1">
      <alignment horizontal="right" vertical="center" wrapText="1"/>
    </xf>
    <xf numFmtId="49" fontId="18"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top" wrapText="1"/>
    </xf>
    <xf numFmtId="0" fontId="16" fillId="0" borderId="10" xfId="0" applyFont="1" applyFill="1" applyBorder="1" applyAlignment="1">
      <alignment horizontal="center" vertical="center" wrapText="1"/>
    </xf>
    <xf numFmtId="0" fontId="16" fillId="0" borderId="5" xfId="0"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49" fontId="18" fillId="0" borderId="10" xfId="0" applyNumberFormat="1"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49" fontId="18"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0" fontId="19" fillId="0" borderId="0" xfId="0" applyFont="1" applyFill="1" applyBorder="1" applyAlignment="1">
      <alignment horizontal="left" vertical="top" wrapText="1" indent="2"/>
    </xf>
    <xf numFmtId="49" fontId="11" fillId="0" borderId="7"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0" fontId="11" fillId="0" borderId="0" xfId="0" applyNumberFormat="1" applyFont="1" applyFill="1" applyBorder="1" applyAlignment="1">
      <alignment horizontal="right" vertical="center" wrapText="1"/>
    </xf>
    <xf numFmtId="176" fontId="11" fillId="0" borderId="0" xfId="0" applyNumberFormat="1"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4"/>
  <sheetViews>
    <sheetView view="pageBreakPreview" zoomScaleNormal="80" workbookViewId="0">
      <pane xSplit="1" ySplit="4" topLeftCell="B5" activePane="bottomRight" state="frozen"/>
      <selection/>
      <selection pane="topRight"/>
      <selection pane="bottomLeft"/>
      <selection pane="bottomRight" activeCell="E14" sqref="E14"/>
    </sheetView>
  </sheetViews>
  <sheetFormatPr defaultColWidth="9" defaultRowHeight="12.75"/>
  <cols>
    <col min="1" max="1" width="22.225" style="34" customWidth="1"/>
    <col min="2" max="2" width="9.5" style="32" customWidth="1"/>
    <col min="3" max="3" width="9.25833333333333" style="32" customWidth="1"/>
    <col min="4" max="13" width="9.75833333333333" style="32" customWidth="1"/>
    <col min="14" max="16384" width="9" style="32"/>
  </cols>
  <sheetData>
    <row r="1" s="32" customFormat="1" ht="28.5" customHeight="1" spans="1:13">
      <c r="A1" s="35" t="s">
        <v>0</v>
      </c>
      <c r="B1" s="36"/>
      <c r="C1" s="36"/>
      <c r="D1" s="36"/>
      <c r="E1" s="36"/>
      <c r="F1" s="36"/>
      <c r="G1" s="36"/>
      <c r="H1" s="36"/>
      <c r="I1" s="36"/>
      <c r="J1" s="36"/>
      <c r="K1" s="36"/>
      <c r="L1" s="36"/>
      <c r="M1" s="36"/>
    </row>
    <row r="2" s="32" customFormat="1" spans="1:12">
      <c r="A2" s="34"/>
      <c r="L2" s="77" t="s">
        <v>1</v>
      </c>
    </row>
    <row r="3" s="33" customFormat="1" ht="15" spans="1:13">
      <c r="A3" s="37" t="s">
        <v>2</v>
      </c>
      <c r="B3" s="37" t="s">
        <v>3</v>
      </c>
      <c r="C3" s="37" t="s">
        <v>4</v>
      </c>
      <c r="D3" s="38"/>
      <c r="E3" s="38"/>
      <c r="F3" s="38"/>
      <c r="G3" s="37" t="s">
        <v>5</v>
      </c>
      <c r="H3" s="38"/>
      <c r="I3" s="38"/>
      <c r="J3" s="38"/>
      <c r="K3" s="37" t="s">
        <v>6</v>
      </c>
      <c r="L3" s="38"/>
      <c r="M3" s="38"/>
    </row>
    <row r="4" s="33" customFormat="1" ht="30" spans="1:13">
      <c r="A4" s="38"/>
      <c r="B4" s="38"/>
      <c r="C4" s="37" t="s">
        <v>7</v>
      </c>
      <c r="D4" s="37" t="s">
        <v>8</v>
      </c>
      <c r="E4" s="37" t="s">
        <v>9</v>
      </c>
      <c r="F4" s="37" t="s">
        <v>10</v>
      </c>
      <c r="G4" s="39" t="s">
        <v>11</v>
      </c>
      <c r="H4" s="37" t="s">
        <v>8</v>
      </c>
      <c r="I4" s="37" t="s">
        <v>9</v>
      </c>
      <c r="J4" s="37" t="s">
        <v>10</v>
      </c>
      <c r="K4" s="37" t="s">
        <v>12</v>
      </c>
      <c r="L4" s="37" t="s">
        <v>13</v>
      </c>
      <c r="M4" s="37" t="s">
        <v>14</v>
      </c>
    </row>
    <row r="5" s="32" customFormat="1" spans="1:13">
      <c r="A5" s="40" t="s">
        <v>15</v>
      </c>
      <c r="B5" s="41" t="s">
        <v>16</v>
      </c>
      <c r="C5" s="42">
        <f t="shared" ref="C5:C12" si="0">SUM(D5:F5)</f>
        <v>6028.38</v>
      </c>
      <c r="D5" s="43">
        <f>SUM(D6:D12)</f>
        <v>6028.38</v>
      </c>
      <c r="E5" s="44"/>
      <c r="F5" s="44"/>
      <c r="G5" s="43">
        <f t="shared" ref="G5:G12" si="1">SUM(H5:J5)</f>
        <v>5379.79</v>
      </c>
      <c r="H5" s="43">
        <f>SUM(H6:H12)</f>
        <v>5379.79</v>
      </c>
      <c r="I5" s="44"/>
      <c r="J5" s="44"/>
      <c r="K5" s="43">
        <f t="shared" ref="K5:K22" si="2">ROUND(H5/D5*100,0)</f>
        <v>89</v>
      </c>
      <c r="L5" s="78"/>
      <c r="M5" s="78"/>
    </row>
    <row r="6" s="32" customFormat="1" spans="1:13">
      <c r="A6" s="45"/>
      <c r="B6" s="46" t="s">
        <v>17</v>
      </c>
      <c r="C6" s="42">
        <f t="shared" si="0"/>
        <v>126</v>
      </c>
      <c r="D6" s="43">
        <f>SUM(D26)</f>
        <v>126</v>
      </c>
      <c r="E6" s="44"/>
      <c r="F6" s="44"/>
      <c r="G6" s="43">
        <f t="shared" si="1"/>
        <v>25.5</v>
      </c>
      <c r="H6" s="43">
        <f>SUM(H26)</f>
        <v>25.5</v>
      </c>
      <c r="I6" s="44"/>
      <c r="J6" s="44"/>
      <c r="K6" s="43">
        <f t="shared" si="2"/>
        <v>20</v>
      </c>
      <c r="L6" s="78"/>
      <c r="M6" s="78"/>
    </row>
    <row r="7" s="32" customFormat="1" spans="1:13">
      <c r="A7" s="45"/>
      <c r="B7" s="46" t="s">
        <v>18</v>
      </c>
      <c r="C7" s="42">
        <f t="shared" si="0"/>
        <v>60</v>
      </c>
      <c r="D7" s="43">
        <f>SUM(D27)</f>
        <v>60</v>
      </c>
      <c r="E7" s="44"/>
      <c r="F7" s="44"/>
      <c r="G7" s="43">
        <f t="shared" si="1"/>
        <v>0</v>
      </c>
      <c r="H7" s="43">
        <f>SUM(H27)</f>
        <v>0</v>
      </c>
      <c r="I7" s="44"/>
      <c r="J7" s="44"/>
      <c r="K7" s="43">
        <f t="shared" si="2"/>
        <v>0</v>
      </c>
      <c r="L7" s="78"/>
      <c r="M7" s="78"/>
    </row>
    <row r="8" s="32" customFormat="1" spans="1:13">
      <c r="A8" s="45"/>
      <c r="B8" s="41" t="s">
        <v>19</v>
      </c>
      <c r="C8" s="42">
        <f t="shared" si="0"/>
        <v>369.8</v>
      </c>
      <c r="D8" s="43">
        <f>SUM(D14,D18,D28)</f>
        <v>369.8</v>
      </c>
      <c r="E8" s="44"/>
      <c r="F8" s="44"/>
      <c r="G8" s="43">
        <f t="shared" si="1"/>
        <v>149.3</v>
      </c>
      <c r="H8" s="43">
        <f>SUM(H14,H18,H28)</f>
        <v>149.3</v>
      </c>
      <c r="I8" s="44"/>
      <c r="J8" s="44"/>
      <c r="K8" s="43">
        <f t="shared" si="2"/>
        <v>40</v>
      </c>
      <c r="L8" s="78"/>
      <c r="M8" s="78"/>
    </row>
    <row r="9" s="32" customFormat="1" spans="1:13">
      <c r="A9" s="45"/>
      <c r="B9" s="41" t="s">
        <v>20</v>
      </c>
      <c r="C9" s="42">
        <f t="shared" si="0"/>
        <v>1615.1</v>
      </c>
      <c r="D9" s="43">
        <f>SUM(D15,D19,D43)</f>
        <v>1615.1</v>
      </c>
      <c r="E9" s="44"/>
      <c r="F9" s="44"/>
      <c r="G9" s="43">
        <f t="shared" si="1"/>
        <v>1477.2</v>
      </c>
      <c r="H9" s="43">
        <f>SUM(H15,H19,H43)</f>
        <v>1477.2</v>
      </c>
      <c r="I9" s="44"/>
      <c r="J9" s="44"/>
      <c r="K9" s="43">
        <f t="shared" si="2"/>
        <v>91</v>
      </c>
      <c r="L9" s="78"/>
      <c r="M9" s="78"/>
    </row>
    <row r="10" s="32" customFormat="1" spans="1:13">
      <c r="A10" s="45"/>
      <c r="B10" s="41" t="s">
        <v>21</v>
      </c>
      <c r="C10" s="42">
        <f t="shared" si="0"/>
        <v>1038.36</v>
      </c>
      <c r="D10" s="43">
        <f>SUM(D16,D20,D29,D31,D33,D37,D39)</f>
        <v>1038.36</v>
      </c>
      <c r="E10" s="44"/>
      <c r="F10" s="44"/>
      <c r="G10" s="43">
        <f t="shared" si="1"/>
        <v>916.86</v>
      </c>
      <c r="H10" s="43">
        <f>SUM(H16,H20,H29,H31,H33,H37,H39)</f>
        <v>916.86</v>
      </c>
      <c r="I10" s="44"/>
      <c r="J10" s="44"/>
      <c r="K10" s="43">
        <f t="shared" si="2"/>
        <v>88</v>
      </c>
      <c r="L10" s="78"/>
      <c r="M10" s="78"/>
    </row>
    <row r="11" s="32" customFormat="1" spans="1:13">
      <c r="A11" s="45"/>
      <c r="B11" s="41" t="s">
        <v>22</v>
      </c>
      <c r="C11" s="42">
        <f t="shared" si="0"/>
        <v>2792.12</v>
      </c>
      <c r="D11" s="43">
        <f>SUM(D21,D24,D34,D40,D44)</f>
        <v>2792.12</v>
      </c>
      <c r="E11" s="44"/>
      <c r="F11" s="44"/>
      <c r="G11" s="43">
        <f t="shared" si="1"/>
        <v>2783.93</v>
      </c>
      <c r="H11" s="43">
        <f>SUM(H21,H24,H34,H40,H44)</f>
        <v>2783.93</v>
      </c>
      <c r="I11" s="44"/>
      <c r="J11" s="44"/>
      <c r="K11" s="43">
        <f t="shared" si="2"/>
        <v>100</v>
      </c>
      <c r="L11" s="78"/>
      <c r="M11" s="78"/>
    </row>
    <row r="12" s="32" customFormat="1" spans="1:13">
      <c r="A12" s="47"/>
      <c r="B12" s="41" t="s">
        <v>23</v>
      </c>
      <c r="C12" s="42">
        <f t="shared" si="0"/>
        <v>27</v>
      </c>
      <c r="D12" s="42">
        <f>SUM(D22,D41)</f>
        <v>27</v>
      </c>
      <c r="E12" s="44"/>
      <c r="F12" s="44"/>
      <c r="G12" s="43">
        <f t="shared" si="1"/>
        <v>27</v>
      </c>
      <c r="H12" s="42">
        <f>SUM(H22,H41)</f>
        <v>27</v>
      </c>
      <c r="I12" s="44"/>
      <c r="J12" s="44"/>
      <c r="K12" s="43">
        <f t="shared" si="2"/>
        <v>100</v>
      </c>
      <c r="L12" s="78"/>
      <c r="M12" s="78"/>
    </row>
    <row r="13" s="32" customFormat="1" spans="1:13">
      <c r="A13" s="48" t="s">
        <v>24</v>
      </c>
      <c r="B13" s="41" t="s">
        <v>16</v>
      </c>
      <c r="C13" s="42">
        <f t="shared" ref="C13:H13" si="3">SUM(C14:C16)</f>
        <v>632.4</v>
      </c>
      <c r="D13" s="42">
        <f t="shared" si="3"/>
        <v>632.4</v>
      </c>
      <c r="E13" s="44"/>
      <c r="F13" s="44"/>
      <c r="G13" s="42">
        <f t="shared" si="3"/>
        <v>424.5</v>
      </c>
      <c r="H13" s="42">
        <f t="shared" si="3"/>
        <v>424.5</v>
      </c>
      <c r="I13" s="44"/>
      <c r="J13" s="44"/>
      <c r="K13" s="43">
        <f t="shared" si="2"/>
        <v>67</v>
      </c>
      <c r="L13" s="78"/>
      <c r="M13" s="78"/>
    </row>
    <row r="14" s="32" customFormat="1" spans="1:13">
      <c r="A14" s="48"/>
      <c r="B14" s="41" t="s">
        <v>19</v>
      </c>
      <c r="C14" s="42">
        <f>SUM(D14:F14)</f>
        <v>208.3</v>
      </c>
      <c r="D14" s="43">
        <v>208.3</v>
      </c>
      <c r="E14" s="44"/>
      <c r="F14" s="44"/>
      <c r="G14" s="43">
        <f>SUM(H14:J14)</f>
        <v>142.3</v>
      </c>
      <c r="H14" s="43">
        <v>142.3</v>
      </c>
      <c r="I14" s="44"/>
      <c r="J14" s="44"/>
      <c r="K14" s="43">
        <f t="shared" si="2"/>
        <v>68</v>
      </c>
      <c r="L14" s="78"/>
      <c r="M14" s="78"/>
    </row>
    <row r="15" s="32" customFormat="1" spans="1:13">
      <c r="A15" s="48"/>
      <c r="B15" s="41" t="s">
        <v>20</v>
      </c>
      <c r="C15" s="42">
        <f>SUM(D15:F15)</f>
        <v>352.8</v>
      </c>
      <c r="D15" s="43">
        <v>352.8</v>
      </c>
      <c r="E15" s="44"/>
      <c r="F15" s="44"/>
      <c r="G15" s="43">
        <f>SUM(H15:J15)</f>
        <v>214.9</v>
      </c>
      <c r="H15" s="43">
        <v>214.9</v>
      </c>
      <c r="I15" s="44"/>
      <c r="J15" s="44"/>
      <c r="K15" s="43">
        <f t="shared" si="2"/>
        <v>61</v>
      </c>
      <c r="L15" s="78"/>
      <c r="M15" s="78"/>
    </row>
    <row r="16" s="32" customFormat="1" spans="1:13">
      <c r="A16" s="48"/>
      <c r="B16" s="49" t="s">
        <v>21</v>
      </c>
      <c r="C16" s="42">
        <f>SUM(D16:F16)</f>
        <v>71.3</v>
      </c>
      <c r="D16" s="50">
        <v>71.3</v>
      </c>
      <c r="E16" s="51"/>
      <c r="F16" s="51"/>
      <c r="G16" s="43">
        <f>SUM(H16:J16)</f>
        <v>67.3</v>
      </c>
      <c r="H16" s="50">
        <v>67.3</v>
      </c>
      <c r="I16" s="51"/>
      <c r="J16" s="51"/>
      <c r="K16" s="43">
        <f t="shared" si="2"/>
        <v>94</v>
      </c>
      <c r="L16" s="79"/>
      <c r="M16" s="79"/>
    </row>
    <row r="17" s="32" customFormat="1" spans="1:13">
      <c r="A17" s="48" t="s">
        <v>25</v>
      </c>
      <c r="B17" s="41" t="s">
        <v>16</v>
      </c>
      <c r="C17" s="42">
        <f t="shared" ref="C17:H17" si="4">SUM(C18:C22)</f>
        <v>499.9</v>
      </c>
      <c r="D17" s="42">
        <f t="shared" si="4"/>
        <v>499.9</v>
      </c>
      <c r="E17" s="52"/>
      <c r="F17" s="52"/>
      <c r="G17" s="42">
        <f t="shared" si="4"/>
        <v>499.9</v>
      </c>
      <c r="H17" s="42">
        <f t="shared" si="4"/>
        <v>499.9</v>
      </c>
      <c r="I17" s="52"/>
      <c r="J17" s="52"/>
      <c r="K17" s="43">
        <f t="shared" si="2"/>
        <v>100</v>
      </c>
      <c r="L17" s="80"/>
      <c r="M17" s="80"/>
    </row>
    <row r="18" s="32" customFormat="1" spans="1:13">
      <c r="A18" s="48"/>
      <c r="B18" s="53" t="s">
        <v>19</v>
      </c>
      <c r="C18" s="42">
        <f>SUM(D18:F18)</f>
        <v>7</v>
      </c>
      <c r="D18" s="54">
        <v>7</v>
      </c>
      <c r="E18" s="55"/>
      <c r="F18" s="55"/>
      <c r="G18" s="43">
        <f>SUM(H18:J18)</f>
        <v>7</v>
      </c>
      <c r="H18" s="54">
        <v>7</v>
      </c>
      <c r="I18" s="55"/>
      <c r="J18" s="55"/>
      <c r="K18" s="43">
        <f t="shared" si="2"/>
        <v>100</v>
      </c>
      <c r="L18" s="81"/>
      <c r="M18" s="81"/>
    </row>
    <row r="19" s="32" customFormat="1" spans="1:13">
      <c r="A19" s="48"/>
      <c r="B19" s="53" t="s">
        <v>20</v>
      </c>
      <c r="C19" s="42">
        <f>SUM(D19:F19)</f>
        <v>16.8</v>
      </c>
      <c r="D19" s="54">
        <v>16.8</v>
      </c>
      <c r="E19" s="55"/>
      <c r="F19" s="55"/>
      <c r="G19" s="43">
        <f>SUM(H19:J19)</f>
        <v>16.8</v>
      </c>
      <c r="H19" s="54">
        <v>16.8</v>
      </c>
      <c r="I19" s="55"/>
      <c r="J19" s="55"/>
      <c r="K19" s="43">
        <f t="shared" si="2"/>
        <v>100</v>
      </c>
      <c r="L19" s="81"/>
      <c r="M19" s="81"/>
    </row>
    <row r="20" s="32" customFormat="1" spans="1:13">
      <c r="A20" s="48"/>
      <c r="B20" s="53" t="s">
        <v>21</v>
      </c>
      <c r="C20" s="42">
        <f>SUM(D20:F20)</f>
        <v>422.16</v>
      </c>
      <c r="D20" s="54">
        <v>422.16</v>
      </c>
      <c r="E20" s="55"/>
      <c r="F20" s="55"/>
      <c r="G20" s="43">
        <f>SUM(H20:J20)</f>
        <v>422.16</v>
      </c>
      <c r="H20" s="54">
        <v>422.16</v>
      </c>
      <c r="I20" s="55"/>
      <c r="J20" s="55"/>
      <c r="K20" s="43">
        <f t="shared" si="2"/>
        <v>100</v>
      </c>
      <c r="L20" s="81"/>
      <c r="M20" s="81"/>
    </row>
    <row r="21" s="32" customFormat="1" spans="1:13">
      <c r="A21" s="48"/>
      <c r="B21" s="53" t="s">
        <v>22</v>
      </c>
      <c r="C21" s="42">
        <f>SUM(D21:F21)</f>
        <v>45.44</v>
      </c>
      <c r="D21" s="54">
        <v>45.44</v>
      </c>
      <c r="E21" s="55"/>
      <c r="F21" s="55"/>
      <c r="G21" s="43">
        <f>SUM(H21:J21)</f>
        <v>45.44</v>
      </c>
      <c r="H21" s="54">
        <v>45.44</v>
      </c>
      <c r="I21" s="55"/>
      <c r="J21" s="55"/>
      <c r="K21" s="43">
        <f t="shared" si="2"/>
        <v>100</v>
      </c>
      <c r="L21" s="81"/>
      <c r="M21" s="81"/>
    </row>
    <row r="22" s="32" customFormat="1" spans="1:13">
      <c r="A22" s="48"/>
      <c r="B22" s="53" t="s">
        <v>23</v>
      </c>
      <c r="C22" s="42">
        <f>SUM(D22:F22)</f>
        <v>8.5</v>
      </c>
      <c r="D22" s="54">
        <v>8.5</v>
      </c>
      <c r="E22" s="55"/>
      <c r="F22" s="55"/>
      <c r="G22" s="43">
        <f>SUM(H22:J22)</f>
        <v>8.5</v>
      </c>
      <c r="H22" s="54">
        <v>8.5</v>
      </c>
      <c r="I22" s="55"/>
      <c r="J22" s="55"/>
      <c r="K22" s="43">
        <f t="shared" si="2"/>
        <v>100</v>
      </c>
      <c r="L22" s="81"/>
      <c r="M22" s="81"/>
    </row>
    <row r="23" s="32" customFormat="1" spans="1:13">
      <c r="A23" s="56" t="s">
        <v>26</v>
      </c>
      <c r="B23" s="41" t="s">
        <v>16</v>
      </c>
      <c r="C23" s="42">
        <f t="shared" ref="C23:H23" si="5">C24</f>
        <v>792.68</v>
      </c>
      <c r="D23" s="42">
        <f t="shared" si="5"/>
        <v>792.68</v>
      </c>
      <c r="E23" s="55"/>
      <c r="F23" s="55"/>
      <c r="G23" s="42">
        <f t="shared" si="5"/>
        <v>784.49</v>
      </c>
      <c r="H23" s="42">
        <f t="shared" si="5"/>
        <v>784.49</v>
      </c>
      <c r="I23" s="55"/>
      <c r="J23" s="55"/>
      <c r="K23" s="43">
        <f t="shared" ref="K23:K32" si="6">ROUND(H23/D23*100,0)</f>
        <v>99</v>
      </c>
      <c r="L23" s="81"/>
      <c r="M23" s="81"/>
    </row>
    <row r="24" s="32" customFormat="1" spans="1:13">
      <c r="A24" s="57"/>
      <c r="B24" s="46" t="s">
        <v>22</v>
      </c>
      <c r="C24" s="42">
        <f>SUM(D24:F24)</f>
        <v>792.68</v>
      </c>
      <c r="D24" s="54">
        <v>792.68</v>
      </c>
      <c r="E24" s="58"/>
      <c r="F24" s="58"/>
      <c r="G24" s="42">
        <f>SUM(H24:J24)</f>
        <v>784.49</v>
      </c>
      <c r="H24" s="54">
        <v>784.49</v>
      </c>
      <c r="I24" s="58"/>
      <c r="J24" s="58"/>
      <c r="K24" s="43">
        <f t="shared" si="6"/>
        <v>99</v>
      </c>
      <c r="L24" s="82"/>
      <c r="M24" s="82"/>
    </row>
    <row r="25" s="32" customFormat="1" spans="1:13">
      <c r="A25" s="56" t="s">
        <v>27</v>
      </c>
      <c r="B25" s="41" t="s">
        <v>16</v>
      </c>
      <c r="C25" s="42">
        <f t="shared" ref="C25:H25" si="7">SUM(C26:C29)</f>
        <v>376.5</v>
      </c>
      <c r="D25" s="42">
        <f t="shared" si="7"/>
        <v>376.5</v>
      </c>
      <c r="E25" s="58"/>
      <c r="F25" s="58"/>
      <c r="G25" s="42">
        <f t="shared" si="7"/>
        <v>25.5</v>
      </c>
      <c r="H25" s="42">
        <f t="shared" si="7"/>
        <v>25.5</v>
      </c>
      <c r="I25" s="58"/>
      <c r="J25" s="58"/>
      <c r="K25" s="43">
        <f t="shared" si="6"/>
        <v>7</v>
      </c>
      <c r="L25" s="82"/>
      <c r="M25" s="82"/>
    </row>
    <row r="26" s="32" customFormat="1" spans="1:13">
      <c r="A26" s="56"/>
      <c r="B26" s="46" t="s">
        <v>17</v>
      </c>
      <c r="C26" s="42">
        <f>SUM(D26:F26)</f>
        <v>126</v>
      </c>
      <c r="D26" s="58">
        <v>126</v>
      </c>
      <c r="E26" s="58"/>
      <c r="F26" s="58"/>
      <c r="G26" s="42">
        <f>SUM(H26:J26)</f>
        <v>25.5</v>
      </c>
      <c r="H26" s="58">
        <v>25.5</v>
      </c>
      <c r="I26" s="58"/>
      <c r="J26" s="58"/>
      <c r="K26" s="43">
        <f t="shared" si="6"/>
        <v>20</v>
      </c>
      <c r="L26" s="82"/>
      <c r="M26" s="82"/>
    </row>
    <row r="27" s="32" customFormat="1" spans="1:13">
      <c r="A27" s="56"/>
      <c r="B27" s="46" t="s">
        <v>18</v>
      </c>
      <c r="C27" s="42">
        <f>SUM(D27:F27)</f>
        <v>60</v>
      </c>
      <c r="D27" s="58">
        <v>60</v>
      </c>
      <c r="E27" s="58"/>
      <c r="F27" s="58"/>
      <c r="G27" s="42">
        <f>SUM(H27:J27)</f>
        <v>0</v>
      </c>
      <c r="H27" s="58"/>
      <c r="I27" s="58"/>
      <c r="J27" s="58"/>
      <c r="K27" s="43">
        <f t="shared" si="6"/>
        <v>0</v>
      </c>
      <c r="L27" s="82"/>
      <c r="M27" s="82"/>
    </row>
    <row r="28" s="32" customFormat="1" spans="1:13">
      <c r="A28" s="56"/>
      <c r="B28" s="46" t="s">
        <v>19</v>
      </c>
      <c r="C28" s="42">
        <f>SUM(D28:F28)</f>
        <v>154.5</v>
      </c>
      <c r="D28" s="58">
        <v>154.5</v>
      </c>
      <c r="E28" s="58"/>
      <c r="F28" s="58"/>
      <c r="G28" s="42">
        <f>SUM(H28:J28)</f>
        <v>0</v>
      </c>
      <c r="H28" s="58"/>
      <c r="I28" s="58"/>
      <c r="J28" s="58"/>
      <c r="K28" s="43">
        <f t="shared" si="6"/>
        <v>0</v>
      </c>
      <c r="L28" s="82"/>
      <c r="M28" s="82"/>
    </row>
    <row r="29" s="32" customFormat="1" spans="1:13">
      <c r="A29" s="57"/>
      <c r="B29" s="46" t="s">
        <v>21</v>
      </c>
      <c r="C29" s="42">
        <f>SUM(D29:F29)</f>
        <v>36</v>
      </c>
      <c r="D29" s="58">
        <v>36</v>
      </c>
      <c r="E29" s="58"/>
      <c r="F29" s="58"/>
      <c r="G29" s="42">
        <f>SUM(H29:J29)</f>
        <v>0</v>
      </c>
      <c r="H29" s="58"/>
      <c r="I29" s="58"/>
      <c r="J29" s="58"/>
      <c r="K29" s="43">
        <f t="shared" si="6"/>
        <v>0</v>
      </c>
      <c r="L29" s="82"/>
      <c r="M29" s="82"/>
    </row>
    <row r="30" s="32" customFormat="1" spans="1:13">
      <c r="A30" s="56" t="s">
        <v>28</v>
      </c>
      <c r="B30" s="41" t="s">
        <v>16</v>
      </c>
      <c r="C30" s="42">
        <f t="shared" ref="C30:H30" si="8">C31</f>
        <v>101.9</v>
      </c>
      <c r="D30" s="42">
        <f t="shared" si="8"/>
        <v>101.9</v>
      </c>
      <c r="E30" s="58"/>
      <c r="F30" s="58"/>
      <c r="G30" s="42">
        <f t="shared" si="8"/>
        <v>20.4</v>
      </c>
      <c r="H30" s="42">
        <f t="shared" si="8"/>
        <v>20.4</v>
      </c>
      <c r="I30" s="58"/>
      <c r="J30" s="58"/>
      <c r="K30" s="43">
        <f t="shared" si="6"/>
        <v>20</v>
      </c>
      <c r="L30" s="82"/>
      <c r="M30" s="82"/>
    </row>
    <row r="31" s="32" customFormat="1" spans="1:13">
      <c r="A31" s="56"/>
      <c r="B31" s="59" t="s">
        <v>21</v>
      </c>
      <c r="C31" s="60">
        <f>SUM(D31:F31)</f>
        <v>101.9</v>
      </c>
      <c r="D31" s="61">
        <v>101.9</v>
      </c>
      <c r="E31" s="61"/>
      <c r="F31" s="61"/>
      <c r="G31" s="60">
        <f>SUM(H31:J31)</f>
        <v>20.4</v>
      </c>
      <c r="H31" s="61">
        <v>20.4</v>
      </c>
      <c r="I31" s="61"/>
      <c r="J31" s="61"/>
      <c r="K31" s="43">
        <f t="shared" si="6"/>
        <v>20</v>
      </c>
      <c r="L31" s="83"/>
      <c r="M31" s="83"/>
    </row>
    <row r="32" s="32" customFormat="1" spans="1:13">
      <c r="A32" s="48" t="s">
        <v>29</v>
      </c>
      <c r="B32" s="41" t="s">
        <v>16</v>
      </c>
      <c r="C32" s="58">
        <f t="shared" ref="C32:H32" si="9">SUM(C33:C34)</f>
        <v>1765.5</v>
      </c>
      <c r="D32" s="58">
        <f t="shared" si="9"/>
        <v>1765.5</v>
      </c>
      <c r="E32" s="58"/>
      <c r="F32" s="58"/>
      <c r="G32" s="58">
        <f t="shared" si="9"/>
        <v>1765.5</v>
      </c>
      <c r="H32" s="58">
        <f t="shared" si="9"/>
        <v>1765.5</v>
      </c>
      <c r="I32" s="58"/>
      <c r="J32" s="58"/>
      <c r="K32" s="43">
        <f t="shared" si="6"/>
        <v>100</v>
      </c>
      <c r="L32" s="82"/>
      <c r="M32" s="82"/>
    </row>
    <row r="33" s="32" customFormat="1" spans="1:13">
      <c r="A33" s="48"/>
      <c r="B33" s="46" t="s">
        <v>21</v>
      </c>
      <c r="C33" s="58">
        <f>SUM(D33:F33)</f>
        <v>269.5</v>
      </c>
      <c r="D33" s="58">
        <v>269.5</v>
      </c>
      <c r="E33" s="58"/>
      <c r="F33" s="58"/>
      <c r="G33" s="58">
        <f>SUM(H33:J33)</f>
        <v>269.5</v>
      </c>
      <c r="H33" s="58">
        <v>269.5</v>
      </c>
      <c r="I33" s="58"/>
      <c r="J33" s="58"/>
      <c r="K33" s="54">
        <f t="shared" ref="K33:K36" si="10">ROUND(H33/D33*100,0)</f>
        <v>100</v>
      </c>
      <c r="L33" s="82"/>
      <c r="M33" s="82"/>
    </row>
    <row r="34" s="32" customFormat="1" spans="1:13">
      <c r="A34" s="48"/>
      <c r="B34" s="46" t="s">
        <v>22</v>
      </c>
      <c r="C34" s="58">
        <f>SUM(D34:F34)</f>
        <v>1496</v>
      </c>
      <c r="D34" s="58">
        <v>1496</v>
      </c>
      <c r="E34" s="58"/>
      <c r="F34" s="58"/>
      <c r="G34" s="58">
        <f>SUM(H34:J34)</f>
        <v>1496</v>
      </c>
      <c r="H34" s="58">
        <v>1496</v>
      </c>
      <c r="I34" s="58"/>
      <c r="J34" s="58"/>
      <c r="K34" s="54">
        <f t="shared" si="10"/>
        <v>100</v>
      </c>
      <c r="L34" s="82"/>
      <c r="M34" s="82"/>
    </row>
    <row r="35" s="32" customFormat="1" spans="1:13">
      <c r="A35" s="62"/>
      <c r="B35" s="63"/>
      <c r="C35" s="64"/>
      <c r="D35" s="64"/>
      <c r="E35" s="64"/>
      <c r="F35" s="64"/>
      <c r="G35" s="64"/>
      <c r="H35" s="64"/>
      <c r="I35" s="64"/>
      <c r="J35" s="64"/>
      <c r="K35" s="84"/>
      <c r="L35" s="85"/>
      <c r="M35" s="85"/>
    </row>
    <row r="36" s="32" customFormat="1" spans="1:13">
      <c r="A36" s="48" t="s">
        <v>30</v>
      </c>
      <c r="B36" s="41" t="s">
        <v>16</v>
      </c>
      <c r="C36" s="58">
        <f t="shared" ref="C36:H36" si="11">C37</f>
        <v>10</v>
      </c>
      <c r="D36" s="58">
        <f t="shared" si="11"/>
        <v>10</v>
      </c>
      <c r="E36" s="58"/>
      <c r="F36" s="58"/>
      <c r="G36" s="58">
        <f t="shared" si="11"/>
        <v>10</v>
      </c>
      <c r="H36" s="58">
        <f t="shared" si="11"/>
        <v>10</v>
      </c>
      <c r="I36" s="58"/>
      <c r="J36" s="58"/>
      <c r="K36" s="54">
        <f t="shared" si="10"/>
        <v>100</v>
      </c>
      <c r="L36" s="82"/>
      <c r="M36" s="82"/>
    </row>
    <row r="37" s="32" customFormat="1" spans="1:13">
      <c r="A37" s="48"/>
      <c r="B37" s="46" t="s">
        <v>21</v>
      </c>
      <c r="C37" s="58">
        <f>SUM(D37:F37)</f>
        <v>10</v>
      </c>
      <c r="D37" s="58">
        <v>10</v>
      </c>
      <c r="E37" s="58"/>
      <c r="F37" s="58"/>
      <c r="G37" s="58">
        <f>SUM(H37:J37)</f>
        <v>10</v>
      </c>
      <c r="H37" s="58">
        <v>10</v>
      </c>
      <c r="I37" s="58"/>
      <c r="J37" s="58"/>
      <c r="K37" s="54">
        <f t="shared" ref="K37:K44" si="12">ROUND(H37/D37*100,0)</f>
        <v>100</v>
      </c>
      <c r="L37" s="82"/>
      <c r="M37" s="82"/>
    </row>
    <row r="38" s="32" customFormat="1" spans="1:13">
      <c r="A38" s="56" t="s">
        <v>31</v>
      </c>
      <c r="B38" s="41" t="s">
        <v>16</v>
      </c>
      <c r="C38" s="65">
        <f t="shared" ref="C38:H38" si="13">SUM(C39:C41)</f>
        <v>269</v>
      </c>
      <c r="D38" s="65">
        <f t="shared" si="13"/>
        <v>269</v>
      </c>
      <c r="E38" s="66"/>
      <c r="F38" s="66"/>
      <c r="G38" s="65">
        <f t="shared" si="13"/>
        <v>269</v>
      </c>
      <c r="H38" s="65">
        <f t="shared" si="13"/>
        <v>269</v>
      </c>
      <c r="I38" s="66"/>
      <c r="J38" s="66"/>
      <c r="K38" s="54">
        <f t="shared" si="12"/>
        <v>100</v>
      </c>
      <c r="L38" s="86"/>
      <c r="M38" s="86"/>
    </row>
    <row r="39" s="32" customFormat="1" spans="1:13">
      <c r="A39" s="56"/>
      <c r="B39" s="46" t="s">
        <v>21</v>
      </c>
      <c r="C39" s="42">
        <f>SUM(D39:F39)</f>
        <v>127.5</v>
      </c>
      <c r="D39" s="58">
        <v>127.5</v>
      </c>
      <c r="E39" s="58"/>
      <c r="F39" s="58"/>
      <c r="G39" s="42">
        <f>SUM(H39:J39)</f>
        <v>127.5</v>
      </c>
      <c r="H39" s="58">
        <v>127.5</v>
      </c>
      <c r="I39" s="58"/>
      <c r="J39" s="58"/>
      <c r="K39" s="43">
        <f t="shared" si="12"/>
        <v>100</v>
      </c>
      <c r="L39" s="82"/>
      <c r="M39" s="82"/>
    </row>
    <row r="40" s="32" customFormat="1" spans="1:13">
      <c r="A40" s="56"/>
      <c r="B40" s="46" t="s">
        <v>22</v>
      </c>
      <c r="C40" s="42">
        <f>SUM(D40:F40)</f>
        <v>123</v>
      </c>
      <c r="D40" s="58">
        <v>123</v>
      </c>
      <c r="E40" s="58"/>
      <c r="F40" s="58"/>
      <c r="G40" s="42">
        <f>SUM(H40:J40)</f>
        <v>123</v>
      </c>
      <c r="H40" s="58">
        <v>123</v>
      </c>
      <c r="I40" s="58"/>
      <c r="J40" s="58"/>
      <c r="K40" s="43">
        <f t="shared" si="12"/>
        <v>100</v>
      </c>
      <c r="L40" s="82"/>
      <c r="M40" s="82"/>
    </row>
    <row r="41" s="32" customFormat="1" spans="1:13">
      <c r="A41" s="57"/>
      <c r="B41" s="46" t="s">
        <v>23</v>
      </c>
      <c r="C41" s="42">
        <f>SUM(D41:F41)</f>
        <v>18.5</v>
      </c>
      <c r="D41" s="58">
        <v>18.5</v>
      </c>
      <c r="E41" s="58"/>
      <c r="F41" s="58"/>
      <c r="G41" s="42">
        <f>SUM(H41:J41)</f>
        <v>18.5</v>
      </c>
      <c r="H41" s="58">
        <v>18.5</v>
      </c>
      <c r="I41" s="58"/>
      <c r="J41" s="58"/>
      <c r="K41" s="43">
        <f t="shared" si="12"/>
        <v>100</v>
      </c>
      <c r="L41" s="82"/>
      <c r="M41" s="82"/>
    </row>
    <row r="42" s="32" customFormat="1" spans="1:13">
      <c r="A42" s="56" t="s">
        <v>32</v>
      </c>
      <c r="B42" s="41" t="s">
        <v>16</v>
      </c>
      <c r="C42" s="42">
        <f t="shared" ref="C42:H42" si="14">SUM(C43:C44)</f>
        <v>1580.5</v>
      </c>
      <c r="D42" s="42">
        <f t="shared" si="14"/>
        <v>1580.5</v>
      </c>
      <c r="E42" s="58"/>
      <c r="F42" s="58"/>
      <c r="G42" s="42">
        <f t="shared" si="14"/>
        <v>1580.5</v>
      </c>
      <c r="H42" s="42">
        <f t="shared" si="14"/>
        <v>1580.5</v>
      </c>
      <c r="I42" s="58"/>
      <c r="J42" s="58"/>
      <c r="K42" s="54">
        <f t="shared" si="12"/>
        <v>100</v>
      </c>
      <c r="L42" s="82"/>
      <c r="M42" s="82"/>
    </row>
    <row r="43" s="32" customFormat="1" spans="1:13">
      <c r="A43" s="56"/>
      <c r="B43" s="46" t="s">
        <v>20</v>
      </c>
      <c r="C43" s="42">
        <f>SUM(D43:F43)</f>
        <v>1245.5</v>
      </c>
      <c r="D43" s="58">
        <v>1245.5</v>
      </c>
      <c r="E43" s="58"/>
      <c r="F43" s="58"/>
      <c r="G43" s="42">
        <f>SUM(H43:J43)</f>
        <v>1245.5</v>
      </c>
      <c r="H43" s="58">
        <v>1245.5</v>
      </c>
      <c r="I43" s="58"/>
      <c r="J43" s="58"/>
      <c r="K43" s="43">
        <f t="shared" si="12"/>
        <v>100</v>
      </c>
      <c r="L43" s="82"/>
      <c r="M43" s="82"/>
    </row>
    <row r="44" s="32" customFormat="1" spans="1:13">
      <c r="A44" s="57"/>
      <c r="B44" s="46" t="s">
        <v>22</v>
      </c>
      <c r="C44" s="42">
        <f>SUM(D44:F44)</f>
        <v>335</v>
      </c>
      <c r="D44" s="58">
        <v>335</v>
      </c>
      <c r="E44" s="58"/>
      <c r="F44" s="58"/>
      <c r="G44" s="42">
        <f>SUM(H44:J44)</f>
        <v>335</v>
      </c>
      <c r="H44" s="58">
        <v>335</v>
      </c>
      <c r="I44" s="58"/>
      <c r="J44" s="58"/>
      <c r="K44" s="43">
        <f t="shared" si="12"/>
        <v>100</v>
      </c>
      <c r="L44" s="82"/>
      <c r="M44" s="82"/>
    </row>
    <row r="45" s="32" customFormat="1" ht="24" spans="1:13">
      <c r="A45" s="67" t="s">
        <v>33</v>
      </c>
      <c r="B45" s="46" t="s">
        <v>21</v>
      </c>
      <c r="C45" s="68" t="s">
        <v>34</v>
      </c>
      <c r="D45" s="68"/>
      <c r="E45" s="68"/>
      <c r="F45" s="68"/>
      <c r="G45" s="68"/>
      <c r="H45" s="68"/>
      <c r="I45" s="68"/>
      <c r="J45" s="68"/>
      <c r="K45" s="68"/>
      <c r="L45" s="68"/>
      <c r="M45" s="68"/>
    </row>
    <row r="46" ht="35" customHeight="1" spans="1:13">
      <c r="A46" s="69" t="s">
        <v>35</v>
      </c>
      <c r="B46" s="46" t="s">
        <v>21</v>
      </c>
      <c r="C46" s="68" t="s">
        <v>36</v>
      </c>
      <c r="D46" s="68"/>
      <c r="E46" s="68"/>
      <c r="F46" s="68"/>
      <c r="G46" s="68"/>
      <c r="H46" s="68"/>
      <c r="I46" s="68"/>
      <c r="J46" s="68"/>
      <c r="K46" s="68"/>
      <c r="L46" s="68"/>
      <c r="M46" s="68"/>
    </row>
    <row r="47" spans="1:13">
      <c r="A47" s="69"/>
      <c r="B47" s="46" t="s">
        <v>22</v>
      </c>
      <c r="C47" s="68" t="s">
        <v>37</v>
      </c>
      <c r="D47" s="68"/>
      <c r="E47" s="68"/>
      <c r="F47" s="68"/>
      <c r="G47" s="68"/>
      <c r="H47" s="68"/>
      <c r="I47" s="68"/>
      <c r="J47" s="68"/>
      <c r="K47" s="68"/>
      <c r="L47" s="68"/>
      <c r="M47" s="68"/>
    </row>
    <row r="48" spans="1:13">
      <c r="A48" s="70"/>
      <c r="B48" s="46" t="s">
        <v>23</v>
      </c>
      <c r="C48" s="68" t="s">
        <v>38</v>
      </c>
      <c r="D48" s="68"/>
      <c r="E48" s="68"/>
      <c r="F48" s="68"/>
      <c r="G48" s="68"/>
      <c r="H48" s="68"/>
      <c r="I48" s="68"/>
      <c r="J48" s="68"/>
      <c r="K48" s="68"/>
      <c r="L48" s="68"/>
      <c r="M48" s="68"/>
    </row>
    <row r="49" ht="24" spans="1:13">
      <c r="A49" s="67" t="s">
        <v>39</v>
      </c>
      <c r="B49" s="46" t="s">
        <v>22</v>
      </c>
      <c r="C49" s="68" t="s">
        <v>40</v>
      </c>
      <c r="D49" s="68"/>
      <c r="E49" s="68"/>
      <c r="F49" s="68"/>
      <c r="G49" s="68"/>
      <c r="H49" s="68"/>
      <c r="I49" s="68"/>
      <c r="J49" s="68"/>
      <c r="K49" s="68"/>
      <c r="L49" s="68"/>
      <c r="M49" s="68"/>
    </row>
    <row r="50" spans="1:13">
      <c r="A50" s="71" t="s">
        <v>41</v>
      </c>
      <c r="B50" s="46" t="s">
        <v>17</v>
      </c>
      <c r="C50" s="68" t="s">
        <v>42</v>
      </c>
      <c r="D50" s="68"/>
      <c r="E50" s="68"/>
      <c r="F50" s="68"/>
      <c r="G50" s="68"/>
      <c r="H50" s="68"/>
      <c r="I50" s="68"/>
      <c r="J50" s="68"/>
      <c r="K50" s="68"/>
      <c r="L50" s="68"/>
      <c r="M50" s="68"/>
    </row>
    <row r="51" spans="1:13">
      <c r="A51" s="72"/>
      <c r="B51" s="46" t="s">
        <v>18</v>
      </c>
      <c r="C51" s="68" t="s">
        <v>43</v>
      </c>
      <c r="D51" s="68"/>
      <c r="E51" s="68"/>
      <c r="F51" s="68"/>
      <c r="G51" s="68"/>
      <c r="H51" s="68"/>
      <c r="I51" s="68"/>
      <c r="J51" s="68"/>
      <c r="K51" s="68"/>
      <c r="L51" s="68"/>
      <c r="M51" s="68"/>
    </row>
    <row r="52" spans="1:13">
      <c r="A52" s="72"/>
      <c r="B52" s="46" t="s">
        <v>19</v>
      </c>
      <c r="C52" s="68" t="s">
        <v>44</v>
      </c>
      <c r="D52" s="68"/>
      <c r="E52" s="68"/>
      <c r="F52" s="68"/>
      <c r="G52" s="68"/>
      <c r="H52" s="68"/>
      <c r="I52" s="68"/>
      <c r="J52" s="68"/>
      <c r="K52" s="68"/>
      <c r="L52" s="68"/>
      <c r="M52" s="68"/>
    </row>
    <row r="53" spans="1:13">
      <c r="A53" s="73"/>
      <c r="B53" s="46" t="s">
        <v>21</v>
      </c>
      <c r="C53" s="68" t="s">
        <v>45</v>
      </c>
      <c r="D53" s="68"/>
      <c r="E53" s="68"/>
      <c r="F53" s="68"/>
      <c r="G53" s="68"/>
      <c r="H53" s="68"/>
      <c r="I53" s="68"/>
      <c r="J53" s="68"/>
      <c r="K53" s="68"/>
      <c r="L53" s="68"/>
      <c r="M53" s="68"/>
    </row>
    <row r="54" ht="30" customHeight="1" spans="1:13">
      <c r="A54" s="67" t="s">
        <v>46</v>
      </c>
      <c r="B54" s="46" t="s">
        <v>21</v>
      </c>
      <c r="C54" s="68" t="s">
        <v>47</v>
      </c>
      <c r="D54" s="68"/>
      <c r="E54" s="68"/>
      <c r="F54" s="68"/>
      <c r="G54" s="68"/>
      <c r="H54" s="68"/>
      <c r="I54" s="68"/>
      <c r="J54" s="68"/>
      <c r="K54" s="68"/>
      <c r="L54" s="68"/>
      <c r="M54" s="68"/>
    </row>
    <row r="55" spans="1:13">
      <c r="A55" s="71" t="s">
        <v>48</v>
      </c>
      <c r="B55" s="46" t="s">
        <v>21</v>
      </c>
      <c r="C55" s="68" t="s">
        <v>49</v>
      </c>
      <c r="D55" s="68"/>
      <c r="E55" s="68"/>
      <c r="F55" s="68"/>
      <c r="G55" s="68"/>
      <c r="H55" s="68"/>
      <c r="I55" s="68"/>
      <c r="J55" s="68"/>
      <c r="K55" s="68"/>
      <c r="L55" s="68"/>
      <c r="M55" s="68"/>
    </row>
    <row r="56" ht="28" customHeight="1" spans="1:13">
      <c r="A56" s="73"/>
      <c r="B56" s="46" t="s">
        <v>22</v>
      </c>
      <c r="C56" s="68" t="s">
        <v>50</v>
      </c>
      <c r="D56" s="68"/>
      <c r="E56" s="68"/>
      <c r="F56" s="68"/>
      <c r="G56" s="68"/>
      <c r="H56" s="68"/>
      <c r="I56" s="68"/>
      <c r="J56" s="68"/>
      <c r="K56" s="68"/>
      <c r="L56" s="68"/>
      <c r="M56" s="68"/>
    </row>
    <row r="57" spans="1:13">
      <c r="A57" s="67" t="s">
        <v>51</v>
      </c>
      <c r="B57" s="46" t="s">
        <v>21</v>
      </c>
      <c r="C57" s="74" t="s">
        <v>52</v>
      </c>
      <c r="D57" s="74"/>
      <c r="E57" s="74"/>
      <c r="F57" s="74"/>
      <c r="G57" s="74"/>
      <c r="H57" s="74"/>
      <c r="I57" s="74"/>
      <c r="J57" s="74"/>
      <c r="K57" s="74"/>
      <c r="L57" s="74"/>
      <c r="M57" s="74"/>
    </row>
    <row r="58" spans="1:13">
      <c r="A58" s="75"/>
      <c r="B58" s="63"/>
      <c r="C58" s="76"/>
      <c r="D58" s="76"/>
      <c r="E58" s="76"/>
      <c r="F58" s="76"/>
      <c r="G58" s="76"/>
      <c r="H58" s="76"/>
      <c r="I58" s="76"/>
      <c r="J58" s="76"/>
      <c r="K58" s="76"/>
      <c r="L58" s="76"/>
      <c r="M58" s="76"/>
    </row>
    <row r="59" spans="1:13">
      <c r="A59" s="75"/>
      <c r="B59" s="63"/>
      <c r="C59" s="76"/>
      <c r="D59" s="76"/>
      <c r="E59" s="76"/>
      <c r="F59" s="76"/>
      <c r="G59" s="76"/>
      <c r="H59" s="76"/>
      <c r="I59" s="76"/>
      <c r="J59" s="76"/>
      <c r="K59" s="76"/>
      <c r="L59" s="76"/>
      <c r="M59" s="76"/>
    </row>
    <row r="60" spans="1:13">
      <c r="A60" s="67" t="s">
        <v>53</v>
      </c>
      <c r="B60" s="46" t="s">
        <v>21</v>
      </c>
      <c r="C60" s="68" t="s">
        <v>54</v>
      </c>
      <c r="D60" s="68"/>
      <c r="E60" s="68"/>
      <c r="F60" s="68"/>
      <c r="G60" s="68"/>
      <c r="H60" s="68"/>
      <c r="I60" s="68"/>
      <c r="J60" s="68"/>
      <c r="K60" s="68"/>
      <c r="L60" s="68"/>
      <c r="M60" s="68"/>
    </row>
    <row r="61" spans="1:13">
      <c r="A61" s="67"/>
      <c r="B61" s="46" t="s">
        <v>22</v>
      </c>
      <c r="C61" s="68" t="s">
        <v>55</v>
      </c>
      <c r="D61" s="68"/>
      <c r="E61" s="68"/>
      <c r="F61" s="68"/>
      <c r="G61" s="68"/>
      <c r="H61" s="68"/>
      <c r="I61" s="68"/>
      <c r="J61" s="68"/>
      <c r="K61" s="68"/>
      <c r="L61" s="68"/>
      <c r="M61" s="68"/>
    </row>
    <row r="62" spans="1:13">
      <c r="A62" s="67"/>
      <c r="B62" s="46" t="s">
        <v>23</v>
      </c>
      <c r="C62" s="68" t="s">
        <v>56</v>
      </c>
      <c r="D62" s="68"/>
      <c r="E62" s="68"/>
      <c r="F62" s="68"/>
      <c r="G62" s="68"/>
      <c r="H62" s="68"/>
      <c r="I62" s="68"/>
      <c r="J62" s="68"/>
      <c r="K62" s="68"/>
      <c r="L62" s="68"/>
      <c r="M62" s="68"/>
    </row>
    <row r="63" ht="73" customHeight="1" spans="1:13">
      <c r="A63" s="67" t="s">
        <v>57</v>
      </c>
      <c r="B63" s="46" t="s">
        <v>20</v>
      </c>
      <c r="C63" s="68" t="s">
        <v>58</v>
      </c>
      <c r="D63" s="68"/>
      <c r="E63" s="68"/>
      <c r="F63" s="68"/>
      <c r="G63" s="68"/>
      <c r="H63" s="68"/>
      <c r="I63" s="68"/>
      <c r="J63" s="68"/>
      <c r="K63" s="68"/>
      <c r="L63" s="68"/>
      <c r="M63" s="68"/>
    </row>
    <row r="64" spans="1:13">
      <c r="A64" s="67"/>
      <c r="B64" s="46" t="s">
        <v>22</v>
      </c>
      <c r="C64" s="68" t="s">
        <v>59</v>
      </c>
      <c r="D64" s="68"/>
      <c r="E64" s="68"/>
      <c r="F64" s="68"/>
      <c r="G64" s="68"/>
      <c r="H64" s="68"/>
      <c r="I64" s="68"/>
      <c r="J64" s="68"/>
      <c r="K64" s="68"/>
      <c r="L64" s="68"/>
      <c r="M64" s="68"/>
    </row>
  </sheetData>
  <mergeCells count="41">
    <mergeCell ref="A1:M1"/>
    <mergeCell ref="A2:K2"/>
    <mergeCell ref="L2:M2"/>
    <mergeCell ref="C3:F3"/>
    <mergeCell ref="G3:J3"/>
    <mergeCell ref="K3:M3"/>
    <mergeCell ref="C45:M45"/>
    <mergeCell ref="C46:M46"/>
    <mergeCell ref="C47:M47"/>
    <mergeCell ref="C48:M48"/>
    <mergeCell ref="C49:M49"/>
    <mergeCell ref="C50:M50"/>
    <mergeCell ref="C51:M51"/>
    <mergeCell ref="C52:M52"/>
    <mergeCell ref="C53:M53"/>
    <mergeCell ref="C54:M54"/>
    <mergeCell ref="C55:M55"/>
    <mergeCell ref="C56:M56"/>
    <mergeCell ref="C57:M57"/>
    <mergeCell ref="C60:M60"/>
    <mergeCell ref="C61:M61"/>
    <mergeCell ref="C62:M62"/>
    <mergeCell ref="C63:M63"/>
    <mergeCell ref="C64:M64"/>
    <mergeCell ref="A3:A4"/>
    <mergeCell ref="A5:A12"/>
    <mergeCell ref="A13:A16"/>
    <mergeCell ref="A17:A22"/>
    <mergeCell ref="A23:A24"/>
    <mergeCell ref="A25:A29"/>
    <mergeCell ref="A30:A31"/>
    <mergeCell ref="A32:A34"/>
    <mergeCell ref="A36:A37"/>
    <mergeCell ref="A38:A41"/>
    <mergeCell ref="A42:A44"/>
    <mergeCell ref="A46:A48"/>
    <mergeCell ref="A50:A53"/>
    <mergeCell ref="A55:A56"/>
    <mergeCell ref="A60:A62"/>
    <mergeCell ref="A63:A64"/>
    <mergeCell ref="B3:B4"/>
  </mergeCells>
  <pageMargins left="0.751388888888889" right="0.751388888888889" top="1" bottom="1" header="0.5" footer="0.5"/>
  <pageSetup paperSize="9"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7"/>
  <sheetViews>
    <sheetView showZeros="0" tabSelected="1" view="pageBreakPreview" zoomScaleNormal="100" workbookViewId="0">
      <selection activeCell="F16" sqref="F16"/>
    </sheetView>
  </sheetViews>
  <sheetFormatPr defaultColWidth="9" defaultRowHeight="12"/>
  <cols>
    <col min="1" max="1" width="10.45" style="4" customWidth="1"/>
    <col min="2" max="2" width="11" style="1" customWidth="1"/>
    <col min="3" max="3" width="12.4416666666667" style="1" customWidth="1"/>
    <col min="4" max="4" width="9.25833333333333" style="1" customWidth="1"/>
    <col min="5" max="6" width="6.375" style="1" customWidth="1"/>
    <col min="7" max="7" width="13" style="1" customWidth="1"/>
    <col min="8" max="8" width="10.7583333333333" style="1" customWidth="1"/>
    <col min="9" max="12" width="8.13333333333333" style="1" customWidth="1"/>
    <col min="13" max="16" width="7.375" style="1" customWidth="1"/>
    <col min="17" max="16384" width="9" style="1"/>
  </cols>
  <sheetData>
    <row r="1" s="1" customFormat="1" ht="28.5" customHeight="1" spans="1:16">
      <c r="A1" s="5" t="s">
        <v>60</v>
      </c>
      <c r="B1" s="6"/>
      <c r="C1" s="6"/>
      <c r="D1" s="6"/>
      <c r="E1" s="6"/>
      <c r="F1" s="6"/>
      <c r="G1" s="6"/>
      <c r="H1" s="6"/>
      <c r="I1" s="6"/>
      <c r="J1" s="6"/>
      <c r="K1" s="6"/>
      <c r="L1" s="6"/>
      <c r="M1" s="6"/>
      <c r="N1" s="6"/>
      <c r="O1" s="6"/>
      <c r="P1" s="6"/>
    </row>
    <row r="2" s="1" customFormat="1" spans="1:16">
      <c r="A2" s="4"/>
      <c r="O2" s="27" t="s">
        <v>61</v>
      </c>
      <c r="P2" s="28"/>
    </row>
    <row r="3" s="1" customFormat="1" ht="14.25" spans="1:16">
      <c r="A3" s="7" t="s">
        <v>2</v>
      </c>
      <c r="B3" s="7" t="s">
        <v>3</v>
      </c>
      <c r="C3" s="7" t="s">
        <v>62</v>
      </c>
      <c r="D3" s="8"/>
      <c r="E3" s="8"/>
      <c r="F3" s="8"/>
      <c r="G3" s="9" t="s">
        <v>63</v>
      </c>
      <c r="H3" s="10"/>
      <c r="I3" s="10"/>
      <c r="J3" s="10"/>
      <c r="K3" s="10"/>
      <c r="L3" s="10"/>
      <c r="M3" s="10"/>
      <c r="N3" s="10"/>
      <c r="O3" s="10"/>
      <c r="P3" s="29"/>
    </row>
    <row r="4" s="1" customFormat="1" ht="14.25" spans="1:16">
      <c r="A4" s="8"/>
      <c r="B4" s="8"/>
      <c r="C4" s="11" t="s">
        <v>16</v>
      </c>
      <c r="D4" s="7" t="s">
        <v>8</v>
      </c>
      <c r="E4" s="11" t="s">
        <v>64</v>
      </c>
      <c r="F4" s="11" t="s">
        <v>65</v>
      </c>
      <c r="G4" s="12" t="s">
        <v>66</v>
      </c>
      <c r="H4" s="7" t="s">
        <v>67</v>
      </c>
      <c r="I4" s="7" t="s">
        <v>68</v>
      </c>
      <c r="J4" s="8"/>
      <c r="K4" s="8"/>
      <c r="L4" s="8"/>
      <c r="M4" s="7" t="s">
        <v>69</v>
      </c>
      <c r="N4" s="8"/>
      <c r="O4" s="8"/>
      <c r="P4" s="8"/>
    </row>
    <row r="5" s="1" customFormat="1" ht="44.25" spans="1:16">
      <c r="A5" s="8"/>
      <c r="B5" s="8"/>
      <c r="C5" s="13"/>
      <c r="D5" s="8"/>
      <c r="E5" s="13"/>
      <c r="F5" s="13"/>
      <c r="G5" s="14"/>
      <c r="H5" s="8"/>
      <c r="I5" s="11" t="s">
        <v>11</v>
      </c>
      <c r="J5" s="7" t="s">
        <v>8</v>
      </c>
      <c r="K5" s="7" t="s">
        <v>9</v>
      </c>
      <c r="L5" s="7" t="s">
        <v>10</v>
      </c>
      <c r="M5" s="7" t="s">
        <v>7</v>
      </c>
      <c r="N5" s="7" t="s">
        <v>8</v>
      </c>
      <c r="O5" s="7" t="s">
        <v>9</v>
      </c>
      <c r="P5" s="11" t="s">
        <v>65</v>
      </c>
    </row>
    <row r="6" s="2" customFormat="1" spans="1:16">
      <c r="A6" s="15" t="s">
        <v>15</v>
      </c>
      <c r="B6" s="16" t="s">
        <v>70</v>
      </c>
      <c r="C6" s="17">
        <f>SUM(C7:C11)</f>
        <v>14988.71</v>
      </c>
      <c r="D6" s="17">
        <f>SUM(D7:D11)</f>
        <v>14988.71</v>
      </c>
      <c r="E6" s="17"/>
      <c r="F6" s="17"/>
      <c r="G6" s="17">
        <v>3099.73</v>
      </c>
      <c r="H6" s="17">
        <f>SUM(H7:H11)</f>
        <v>8404.68</v>
      </c>
      <c r="I6" s="17">
        <f>SUM(I7:I11)</f>
        <v>3464.3</v>
      </c>
      <c r="J6" s="17">
        <f>SUM(J7:J11)</f>
        <v>3464.3</v>
      </c>
      <c r="K6" s="17"/>
      <c r="L6" s="17"/>
      <c r="M6" s="17">
        <v>20</v>
      </c>
      <c r="N6" s="17">
        <f>SUM(N7:N11)</f>
        <v>20</v>
      </c>
      <c r="O6" s="17"/>
      <c r="P6" s="17"/>
    </row>
    <row r="7" s="2" customFormat="1" spans="1:16">
      <c r="A7" s="15"/>
      <c r="B7" s="16">
        <v>2019</v>
      </c>
      <c r="C7" s="17">
        <v>40.9</v>
      </c>
      <c r="D7" s="17">
        <v>40.9</v>
      </c>
      <c r="E7" s="18"/>
      <c r="F7" s="18"/>
      <c r="G7" s="18"/>
      <c r="H7" s="17"/>
      <c r="I7" s="17">
        <v>40.9</v>
      </c>
      <c r="J7" s="17">
        <v>40.9</v>
      </c>
      <c r="K7" s="18"/>
      <c r="L7" s="18"/>
      <c r="M7" s="17"/>
      <c r="N7" s="17"/>
      <c r="O7" s="18"/>
      <c r="P7" s="18"/>
    </row>
    <row r="8" s="2" customFormat="1" spans="1:16">
      <c r="A8" s="15"/>
      <c r="B8" s="16">
        <v>2020</v>
      </c>
      <c r="C8" s="17">
        <v>1997.69</v>
      </c>
      <c r="D8" s="17">
        <v>1997.69</v>
      </c>
      <c r="E8" s="18"/>
      <c r="F8" s="18"/>
      <c r="G8" s="18"/>
      <c r="H8" s="17">
        <v>201.69</v>
      </c>
      <c r="I8" s="17">
        <v>1796</v>
      </c>
      <c r="J8" s="17">
        <v>1796</v>
      </c>
      <c r="K8" s="18"/>
      <c r="L8" s="18"/>
      <c r="M8" s="17">
        <f>SUBTOTAL(9,M25,M29)</f>
        <v>0</v>
      </c>
      <c r="N8" s="17">
        <f>SUBTOTAL(9,N25,N29)</f>
        <v>0</v>
      </c>
      <c r="O8" s="18"/>
      <c r="P8" s="18"/>
    </row>
    <row r="9" s="2" customFormat="1" spans="1:16">
      <c r="A9" s="15"/>
      <c r="B9" s="16">
        <v>2021</v>
      </c>
      <c r="C9" s="17">
        <v>3277.4</v>
      </c>
      <c r="D9" s="17">
        <v>3277.4</v>
      </c>
      <c r="E9" s="18"/>
      <c r="F9" s="18"/>
      <c r="G9" s="18"/>
      <c r="H9" s="17">
        <v>1650</v>
      </c>
      <c r="I9" s="17">
        <v>1627.4</v>
      </c>
      <c r="J9" s="17">
        <v>1627.4</v>
      </c>
      <c r="K9" s="18"/>
      <c r="L9" s="18"/>
      <c r="M9" s="17">
        <f>SUBTOTAL(9,M15,M18,M21,M30)</f>
        <v>0</v>
      </c>
      <c r="N9" s="17">
        <f>SUBTOTAL(9,N15,N18,N21,N30)</f>
        <v>0</v>
      </c>
      <c r="O9" s="18"/>
      <c r="P9" s="18"/>
    </row>
    <row r="10" s="2" customFormat="1" spans="1:16">
      <c r="A10" s="15"/>
      <c r="B10" s="16">
        <v>2022</v>
      </c>
      <c r="C10" s="17">
        <v>9613.82</v>
      </c>
      <c r="D10" s="17">
        <v>9613.82</v>
      </c>
      <c r="E10" s="18"/>
      <c r="F10" s="18"/>
      <c r="G10" s="18">
        <f>SUM(G12,G24)</f>
        <v>3099.73</v>
      </c>
      <c r="H10" s="17">
        <f>SUM(H19,H22,H31)</f>
        <v>6514.09</v>
      </c>
      <c r="I10" s="17">
        <f t="shared" ref="I10:N10" si="0">SUBTOTAL(9,I13,I19,I22,I26,I31)</f>
        <v>0</v>
      </c>
      <c r="J10" s="17">
        <f t="shared" si="0"/>
        <v>0</v>
      </c>
      <c r="K10" s="18"/>
      <c r="L10" s="18"/>
      <c r="M10" s="17">
        <f t="shared" si="0"/>
        <v>0</v>
      </c>
      <c r="N10" s="17">
        <f t="shared" si="0"/>
        <v>0</v>
      </c>
      <c r="O10" s="18"/>
      <c r="P10" s="18"/>
    </row>
    <row r="11" s="2" customFormat="1" spans="1:16">
      <c r="A11" s="15"/>
      <c r="B11" s="16">
        <v>2023</v>
      </c>
      <c r="C11" s="17">
        <v>58.9</v>
      </c>
      <c r="D11" s="17">
        <v>58.9</v>
      </c>
      <c r="E11" s="18"/>
      <c r="F11" s="18"/>
      <c r="G11" s="18"/>
      <c r="H11" s="17">
        <f>SUM(H16,H23,H32)</f>
        <v>38.9</v>
      </c>
      <c r="I11" s="17">
        <f t="shared" ref="I11:N11" si="1">SUBTOTAL(9,I16,I23,I32)</f>
        <v>0</v>
      </c>
      <c r="J11" s="17">
        <f t="shared" si="1"/>
        <v>0</v>
      </c>
      <c r="K11" s="18"/>
      <c r="L11" s="18"/>
      <c r="M11" s="17">
        <v>20</v>
      </c>
      <c r="N11" s="17">
        <f t="shared" si="1"/>
        <v>20</v>
      </c>
      <c r="O11" s="18"/>
      <c r="P11" s="18"/>
    </row>
    <row r="12" s="3" customFormat="1" spans="1:16">
      <c r="A12" s="19" t="s">
        <v>26</v>
      </c>
      <c r="B12" s="20" t="s">
        <v>16</v>
      </c>
      <c r="C12" s="21">
        <v>1783.03</v>
      </c>
      <c r="D12" s="21">
        <v>1783.03</v>
      </c>
      <c r="E12" s="21"/>
      <c r="F12" s="21"/>
      <c r="G12" s="21">
        <v>1783.03</v>
      </c>
      <c r="H12" s="20"/>
      <c r="I12" s="21"/>
      <c r="J12" s="21"/>
      <c r="K12" s="21"/>
      <c r="L12" s="21"/>
      <c r="M12" s="21"/>
      <c r="N12" s="21"/>
      <c r="O12" s="21"/>
      <c r="P12" s="21"/>
    </row>
    <row r="13" s="3" customFormat="1" spans="1:16">
      <c r="A13" s="19"/>
      <c r="B13" s="20">
        <v>2022</v>
      </c>
      <c r="C13" s="21">
        <v>1783.03</v>
      </c>
      <c r="D13" s="21">
        <v>1783.03</v>
      </c>
      <c r="E13" s="21"/>
      <c r="F13" s="21"/>
      <c r="G13" s="21">
        <v>1783.03</v>
      </c>
      <c r="H13" s="20"/>
      <c r="I13" s="21"/>
      <c r="J13" s="21"/>
      <c r="K13" s="21"/>
      <c r="L13" s="21"/>
      <c r="M13" s="21"/>
      <c r="N13" s="21"/>
      <c r="O13" s="21"/>
      <c r="P13" s="21"/>
    </row>
    <row r="14" s="3" customFormat="1" spans="1:16">
      <c r="A14" s="22" t="s">
        <v>30</v>
      </c>
      <c r="B14" s="20" t="s">
        <v>16</v>
      </c>
      <c r="C14" s="21">
        <v>34.9</v>
      </c>
      <c r="D14" s="21">
        <v>34.9</v>
      </c>
      <c r="E14" s="21"/>
      <c r="F14" s="21"/>
      <c r="G14" s="21"/>
      <c r="H14" s="21">
        <v>4.9</v>
      </c>
      <c r="I14" s="21">
        <v>10</v>
      </c>
      <c r="J14" s="21">
        <v>10</v>
      </c>
      <c r="K14" s="21"/>
      <c r="L14" s="21"/>
      <c r="M14" s="21">
        <v>20</v>
      </c>
      <c r="N14" s="21">
        <v>20</v>
      </c>
      <c r="O14" s="21"/>
      <c r="P14" s="21"/>
    </row>
    <row r="15" s="3" customFormat="1" spans="1:16">
      <c r="A15" s="22"/>
      <c r="B15" s="20">
        <v>2021</v>
      </c>
      <c r="C15" s="21">
        <v>10</v>
      </c>
      <c r="D15" s="21">
        <v>10</v>
      </c>
      <c r="E15" s="21"/>
      <c r="F15" s="21"/>
      <c r="G15" s="21"/>
      <c r="H15" s="21"/>
      <c r="I15" s="21">
        <v>10</v>
      </c>
      <c r="J15" s="21">
        <v>10</v>
      </c>
      <c r="K15" s="21"/>
      <c r="L15" s="21"/>
      <c r="M15" s="21"/>
      <c r="N15" s="21"/>
      <c r="O15" s="21"/>
      <c r="P15" s="21"/>
    </row>
    <row r="16" s="3" customFormat="1" spans="1:16">
      <c r="A16" s="22"/>
      <c r="B16" s="20">
        <v>2023</v>
      </c>
      <c r="C16" s="21">
        <v>24.9</v>
      </c>
      <c r="D16" s="21">
        <v>24.9</v>
      </c>
      <c r="E16" s="21"/>
      <c r="F16" s="21"/>
      <c r="G16" s="21"/>
      <c r="H16" s="21">
        <v>4.9</v>
      </c>
      <c r="I16" s="30"/>
      <c r="J16" s="30"/>
      <c r="K16" s="31"/>
      <c r="L16" s="21"/>
      <c r="M16" s="21">
        <v>20</v>
      </c>
      <c r="N16" s="21">
        <v>20</v>
      </c>
      <c r="O16" s="21"/>
      <c r="P16" s="21"/>
    </row>
    <row r="17" s="3" customFormat="1" spans="1:16">
      <c r="A17" s="22" t="s">
        <v>29</v>
      </c>
      <c r="B17" s="20" t="s">
        <v>16</v>
      </c>
      <c r="C17" s="21">
        <v>7903.6</v>
      </c>
      <c r="D17" s="21">
        <v>7903.6</v>
      </c>
      <c r="E17" s="21"/>
      <c r="F17" s="21"/>
      <c r="G17" s="21"/>
      <c r="H17" s="21">
        <v>7903.6</v>
      </c>
      <c r="I17" s="21"/>
      <c r="J17" s="21"/>
      <c r="K17" s="21"/>
      <c r="L17" s="21"/>
      <c r="M17" s="21"/>
      <c r="N17" s="21"/>
      <c r="O17" s="21"/>
      <c r="P17" s="21"/>
    </row>
    <row r="18" s="3" customFormat="1" spans="1:16">
      <c r="A18" s="22"/>
      <c r="B18" s="20">
        <v>2021</v>
      </c>
      <c r="C18" s="21">
        <v>1650</v>
      </c>
      <c r="D18" s="21">
        <v>1650</v>
      </c>
      <c r="E18" s="21"/>
      <c r="F18" s="21"/>
      <c r="G18" s="21"/>
      <c r="H18" s="21">
        <v>1650</v>
      </c>
      <c r="I18" s="21"/>
      <c r="J18" s="21"/>
      <c r="K18" s="21"/>
      <c r="L18" s="21"/>
      <c r="M18" s="21"/>
      <c r="N18" s="21"/>
      <c r="O18" s="21"/>
      <c r="P18" s="21"/>
    </row>
    <row r="19" s="3" customFormat="1" spans="1:16">
      <c r="A19" s="22"/>
      <c r="B19" s="20">
        <v>2022</v>
      </c>
      <c r="C19" s="21">
        <v>6253.6</v>
      </c>
      <c r="D19" s="21">
        <v>6253.6</v>
      </c>
      <c r="E19" s="21"/>
      <c r="F19" s="21"/>
      <c r="G19" s="21"/>
      <c r="H19" s="21">
        <v>6253.6</v>
      </c>
      <c r="I19" s="21"/>
      <c r="J19" s="21"/>
      <c r="K19" s="21"/>
      <c r="L19" s="21"/>
      <c r="M19" s="21"/>
      <c r="N19" s="21"/>
      <c r="O19" s="21"/>
      <c r="P19" s="21"/>
    </row>
    <row r="20" s="3" customFormat="1" spans="1:16">
      <c r="A20" s="22" t="s">
        <v>31</v>
      </c>
      <c r="B20" s="20" t="s">
        <v>16</v>
      </c>
      <c r="C20" s="21">
        <v>269</v>
      </c>
      <c r="D20" s="21">
        <v>269</v>
      </c>
      <c r="E20" s="21"/>
      <c r="F20" s="21"/>
      <c r="G20" s="21"/>
      <c r="H20" s="21">
        <v>141.5</v>
      </c>
      <c r="I20" s="21">
        <v>127.5</v>
      </c>
      <c r="J20" s="21">
        <v>127.5</v>
      </c>
      <c r="K20" s="21"/>
      <c r="L20" s="21"/>
      <c r="M20" s="21"/>
      <c r="N20" s="21"/>
      <c r="O20" s="21"/>
      <c r="P20" s="21"/>
    </row>
    <row r="21" s="3" customFormat="1" spans="1:16">
      <c r="A21" s="22"/>
      <c r="B21" s="20">
        <v>2021</v>
      </c>
      <c r="C21" s="21">
        <v>127.5</v>
      </c>
      <c r="D21" s="21">
        <v>127.5</v>
      </c>
      <c r="E21" s="21"/>
      <c r="F21" s="21"/>
      <c r="G21" s="21"/>
      <c r="H21" s="21"/>
      <c r="I21" s="21">
        <v>127.5</v>
      </c>
      <c r="J21" s="21">
        <v>127.5</v>
      </c>
      <c r="K21" s="21"/>
      <c r="L21" s="21"/>
      <c r="M21" s="21"/>
      <c r="N21" s="21"/>
      <c r="O21" s="21"/>
      <c r="P21" s="21"/>
    </row>
    <row r="22" s="3" customFormat="1" spans="1:16">
      <c r="A22" s="22"/>
      <c r="B22" s="20">
        <v>2022</v>
      </c>
      <c r="C22" s="21">
        <v>123</v>
      </c>
      <c r="D22" s="21">
        <v>123</v>
      </c>
      <c r="E22" s="21"/>
      <c r="F22" s="21"/>
      <c r="G22" s="21"/>
      <c r="H22" s="21">
        <v>123</v>
      </c>
      <c r="I22" s="21"/>
      <c r="J22" s="21"/>
      <c r="K22" s="21"/>
      <c r="L22" s="21"/>
      <c r="M22" s="21"/>
      <c r="N22" s="21"/>
      <c r="O22" s="21"/>
      <c r="P22" s="21"/>
    </row>
    <row r="23" s="3" customFormat="1" spans="1:16">
      <c r="A23" s="22"/>
      <c r="B23" s="20">
        <v>2023</v>
      </c>
      <c r="C23" s="21">
        <v>18.5</v>
      </c>
      <c r="D23" s="21">
        <v>18.5</v>
      </c>
      <c r="E23" s="21"/>
      <c r="F23" s="21"/>
      <c r="G23" s="21"/>
      <c r="H23" s="21">
        <v>18.5</v>
      </c>
      <c r="I23" s="21"/>
      <c r="J23" s="21"/>
      <c r="K23" s="21"/>
      <c r="L23" s="21"/>
      <c r="M23" s="21"/>
      <c r="N23" s="21"/>
      <c r="O23" s="21"/>
      <c r="P23" s="21"/>
    </row>
    <row r="24" s="3" customFormat="1" spans="1:16">
      <c r="A24" s="22" t="s">
        <v>32</v>
      </c>
      <c r="B24" s="20" t="s">
        <v>16</v>
      </c>
      <c r="C24" s="21">
        <v>3112.7</v>
      </c>
      <c r="D24" s="21">
        <v>3112.7</v>
      </c>
      <c r="E24" s="21"/>
      <c r="F24" s="21"/>
      <c r="G24" s="21">
        <v>1316.7</v>
      </c>
      <c r="H24" s="21"/>
      <c r="I24" s="21">
        <v>1796</v>
      </c>
      <c r="J24" s="21">
        <v>1796</v>
      </c>
      <c r="K24" s="21"/>
      <c r="L24" s="21"/>
      <c r="M24" s="21"/>
      <c r="N24" s="21"/>
      <c r="O24" s="21"/>
      <c r="P24" s="21"/>
    </row>
    <row r="25" s="3" customFormat="1" spans="1:16">
      <c r="A25" s="22"/>
      <c r="B25" s="20">
        <v>2020</v>
      </c>
      <c r="C25" s="21">
        <v>1796</v>
      </c>
      <c r="D25" s="21">
        <v>1796</v>
      </c>
      <c r="E25" s="21"/>
      <c r="F25" s="21"/>
      <c r="G25" s="21"/>
      <c r="H25" s="21"/>
      <c r="I25" s="21">
        <v>1796</v>
      </c>
      <c r="J25" s="21">
        <v>1796</v>
      </c>
      <c r="K25" s="21"/>
      <c r="L25" s="21"/>
      <c r="M25" s="21"/>
      <c r="N25" s="21"/>
      <c r="O25" s="21"/>
      <c r="P25" s="21"/>
    </row>
    <row r="26" s="3" customFormat="1" spans="1:16">
      <c r="A26" s="22"/>
      <c r="B26" s="20">
        <v>2022</v>
      </c>
      <c r="C26" s="21">
        <v>1316.7</v>
      </c>
      <c r="D26" s="21">
        <v>1316.7</v>
      </c>
      <c r="E26" s="21"/>
      <c r="F26" s="21"/>
      <c r="G26" s="21">
        <v>1316.7</v>
      </c>
      <c r="I26" s="21"/>
      <c r="J26" s="21"/>
      <c r="K26" s="21"/>
      <c r="L26" s="21"/>
      <c r="M26" s="21"/>
      <c r="N26" s="21"/>
      <c r="O26" s="21"/>
      <c r="P26" s="21"/>
    </row>
    <row r="27" s="3" customFormat="1" spans="1:16">
      <c r="A27" s="22" t="s">
        <v>25</v>
      </c>
      <c r="B27" s="20" t="s">
        <v>16</v>
      </c>
      <c r="C27" s="21">
        <v>1885.48</v>
      </c>
      <c r="D27" s="21">
        <v>1885.48</v>
      </c>
      <c r="E27" s="21"/>
      <c r="F27" s="21"/>
      <c r="G27" s="21"/>
      <c r="H27" s="21">
        <f>SUM(H28:H32)</f>
        <v>354.68</v>
      </c>
      <c r="I27" s="21">
        <f>SUM(I28:I32)</f>
        <v>1530.8</v>
      </c>
      <c r="J27" s="21">
        <f>SUM(J28:J32)</f>
        <v>1530.8</v>
      </c>
      <c r="K27" s="21"/>
      <c r="L27" s="21"/>
      <c r="M27" s="21"/>
      <c r="N27" s="21"/>
      <c r="O27" s="21"/>
      <c r="P27" s="21"/>
    </row>
    <row r="28" s="3" customFormat="1" spans="1:16">
      <c r="A28" s="22"/>
      <c r="B28" s="20">
        <v>2019</v>
      </c>
      <c r="C28" s="21">
        <v>40.9</v>
      </c>
      <c r="D28" s="21">
        <v>40.9</v>
      </c>
      <c r="E28" s="21"/>
      <c r="F28" s="21"/>
      <c r="G28" s="21"/>
      <c r="H28" s="21"/>
      <c r="I28" s="21">
        <v>40.9</v>
      </c>
      <c r="J28" s="21">
        <v>40.9</v>
      </c>
      <c r="K28" s="21"/>
      <c r="L28" s="21"/>
      <c r="M28" s="21"/>
      <c r="N28" s="21"/>
      <c r="O28" s="21"/>
      <c r="P28" s="21"/>
    </row>
    <row r="29" s="3" customFormat="1" spans="1:16">
      <c r="A29" s="22"/>
      <c r="B29" s="20">
        <v>2020</v>
      </c>
      <c r="C29" s="21">
        <v>201.69</v>
      </c>
      <c r="D29" s="21">
        <v>201.69</v>
      </c>
      <c r="E29" s="21"/>
      <c r="F29" s="21"/>
      <c r="G29" s="21"/>
      <c r="H29" s="21">
        <v>201.69</v>
      </c>
      <c r="I29" s="21"/>
      <c r="J29" s="21"/>
      <c r="K29" s="21"/>
      <c r="L29" s="21"/>
      <c r="M29" s="21"/>
      <c r="N29" s="21"/>
      <c r="O29" s="21"/>
      <c r="P29" s="21"/>
    </row>
    <row r="30" s="3" customFormat="1" spans="1:16">
      <c r="A30" s="22"/>
      <c r="B30" s="20">
        <v>2021</v>
      </c>
      <c r="C30" s="21">
        <v>1489.9</v>
      </c>
      <c r="D30" s="21">
        <v>1489.9</v>
      </c>
      <c r="E30" s="21"/>
      <c r="F30" s="21"/>
      <c r="G30" s="21"/>
      <c r="H30" s="21"/>
      <c r="I30" s="21">
        <v>1489.9</v>
      </c>
      <c r="J30" s="21">
        <v>1489.9</v>
      </c>
      <c r="K30" s="21"/>
      <c r="L30" s="21"/>
      <c r="M30" s="21"/>
      <c r="N30" s="21"/>
      <c r="O30" s="21"/>
      <c r="P30" s="21"/>
    </row>
    <row r="31" s="3" customFormat="1" spans="1:16">
      <c r="A31" s="22"/>
      <c r="B31" s="20">
        <v>2022</v>
      </c>
      <c r="C31" s="21">
        <v>137.49</v>
      </c>
      <c r="D31" s="21">
        <v>137.49</v>
      </c>
      <c r="E31" s="21"/>
      <c r="F31" s="21"/>
      <c r="G31" s="21"/>
      <c r="H31" s="21">
        <v>137.49</v>
      </c>
      <c r="I31" s="21"/>
      <c r="J31" s="21"/>
      <c r="K31" s="31"/>
      <c r="L31" s="21"/>
      <c r="M31" s="21"/>
      <c r="N31" s="21"/>
      <c r="O31" s="21"/>
      <c r="P31" s="21"/>
    </row>
    <row r="32" s="3" customFormat="1" spans="1:16">
      <c r="A32" s="22"/>
      <c r="B32" s="20">
        <v>2023</v>
      </c>
      <c r="C32" s="21">
        <v>15.5</v>
      </c>
      <c r="D32" s="21">
        <v>15.5</v>
      </c>
      <c r="E32" s="21"/>
      <c r="F32" s="21"/>
      <c r="G32" s="21"/>
      <c r="H32" s="21">
        <v>15.5</v>
      </c>
      <c r="I32" s="21"/>
      <c r="J32" s="21"/>
      <c r="K32" s="21"/>
      <c r="L32" s="21"/>
      <c r="M32" s="21"/>
      <c r="N32" s="21"/>
      <c r="O32" s="21"/>
      <c r="P32" s="21"/>
    </row>
    <row r="33" s="3" customFormat="1" ht="65" customHeight="1" spans="1:16">
      <c r="A33" s="22" t="s">
        <v>39</v>
      </c>
      <c r="B33" s="20">
        <v>2020</v>
      </c>
      <c r="C33" s="23" t="s">
        <v>71</v>
      </c>
      <c r="D33" s="23"/>
      <c r="E33" s="23"/>
      <c r="F33" s="23"/>
      <c r="G33" s="23"/>
      <c r="H33" s="23"/>
      <c r="I33" s="23"/>
      <c r="J33" s="23"/>
      <c r="K33" s="23"/>
      <c r="L33" s="23"/>
      <c r="M33" s="23"/>
      <c r="N33" s="23"/>
      <c r="O33" s="23"/>
      <c r="P33" s="23"/>
    </row>
    <row r="34" s="2" customFormat="1" spans="1:16">
      <c r="A34" s="15" t="s">
        <v>51</v>
      </c>
      <c r="B34" s="16">
        <v>2021</v>
      </c>
      <c r="C34" s="24" t="s">
        <v>72</v>
      </c>
      <c r="D34" s="24"/>
      <c r="E34" s="24"/>
      <c r="F34" s="24"/>
      <c r="G34" s="24"/>
      <c r="H34" s="24"/>
      <c r="I34" s="24"/>
      <c r="J34" s="24"/>
      <c r="K34" s="24"/>
      <c r="L34" s="24"/>
      <c r="M34" s="24"/>
      <c r="N34" s="24"/>
      <c r="O34" s="24"/>
      <c r="P34" s="24"/>
    </row>
    <row r="35" s="2" customFormat="1" spans="1:16">
      <c r="A35" s="15"/>
      <c r="B35" s="16">
        <v>2023</v>
      </c>
      <c r="C35" s="24" t="s">
        <v>73</v>
      </c>
      <c r="D35" s="24"/>
      <c r="E35" s="24"/>
      <c r="F35" s="24"/>
      <c r="G35" s="24"/>
      <c r="H35" s="24"/>
      <c r="I35" s="24"/>
      <c r="J35" s="24"/>
      <c r="K35" s="24"/>
      <c r="L35" s="24"/>
      <c r="M35" s="24"/>
      <c r="N35" s="24"/>
      <c r="O35" s="24"/>
      <c r="P35" s="24"/>
    </row>
    <row r="36" s="2" customFormat="1" ht="50" customHeight="1" spans="1:16">
      <c r="A36" s="15" t="s">
        <v>48</v>
      </c>
      <c r="B36" s="16">
        <v>2021</v>
      </c>
      <c r="C36" s="25" t="s">
        <v>74</v>
      </c>
      <c r="D36" s="25"/>
      <c r="E36" s="25"/>
      <c r="F36" s="25"/>
      <c r="G36" s="25"/>
      <c r="H36" s="25"/>
      <c r="I36" s="25"/>
      <c r="J36" s="25"/>
      <c r="K36" s="25"/>
      <c r="L36" s="25"/>
      <c r="M36" s="25"/>
      <c r="N36" s="25"/>
      <c r="O36" s="25"/>
      <c r="P36" s="25"/>
    </row>
    <row r="37" s="2" customFormat="1" ht="68" customHeight="1" spans="1:16">
      <c r="A37" s="15"/>
      <c r="B37" s="16">
        <v>2022</v>
      </c>
      <c r="C37" s="25" t="s">
        <v>75</v>
      </c>
      <c r="D37" s="25"/>
      <c r="E37" s="25"/>
      <c r="F37" s="25"/>
      <c r="G37" s="25"/>
      <c r="H37" s="25"/>
      <c r="I37" s="25"/>
      <c r="J37" s="25"/>
      <c r="K37" s="25"/>
      <c r="L37" s="25"/>
      <c r="M37" s="25"/>
      <c r="N37" s="25"/>
      <c r="O37" s="25"/>
      <c r="P37" s="25"/>
    </row>
    <row r="38" s="2" customFormat="1" spans="1:16">
      <c r="A38" s="15" t="s">
        <v>53</v>
      </c>
      <c r="B38" s="16">
        <v>2021</v>
      </c>
      <c r="C38" s="23" t="s">
        <v>76</v>
      </c>
      <c r="D38" s="26"/>
      <c r="E38" s="26"/>
      <c r="F38" s="26"/>
      <c r="G38" s="26"/>
      <c r="H38" s="26"/>
      <c r="I38" s="26"/>
      <c r="J38" s="26"/>
      <c r="K38" s="26"/>
      <c r="L38" s="26"/>
      <c r="M38" s="26"/>
      <c r="N38" s="26"/>
      <c r="O38" s="26"/>
      <c r="P38" s="26"/>
    </row>
    <row r="39" s="2" customFormat="1" spans="1:16">
      <c r="A39" s="15"/>
      <c r="B39" s="16">
        <v>2022</v>
      </c>
      <c r="C39" s="23" t="s">
        <v>77</v>
      </c>
      <c r="D39" s="26"/>
      <c r="E39" s="26"/>
      <c r="F39" s="26"/>
      <c r="G39" s="26"/>
      <c r="H39" s="26"/>
      <c r="I39" s="26"/>
      <c r="J39" s="26"/>
      <c r="K39" s="26"/>
      <c r="L39" s="26"/>
      <c r="M39" s="26"/>
      <c r="N39" s="26"/>
      <c r="O39" s="26"/>
      <c r="P39" s="26"/>
    </row>
    <row r="40" s="2" customFormat="1" spans="1:16">
      <c r="A40" s="15"/>
      <c r="B40" s="16">
        <v>2023</v>
      </c>
      <c r="C40" s="23" t="s">
        <v>78</v>
      </c>
      <c r="D40" s="26"/>
      <c r="E40" s="26"/>
      <c r="F40" s="26"/>
      <c r="G40" s="26"/>
      <c r="H40" s="26"/>
      <c r="I40" s="26"/>
      <c r="J40" s="26"/>
      <c r="K40" s="26"/>
      <c r="L40" s="26"/>
      <c r="M40" s="26"/>
      <c r="N40" s="26"/>
      <c r="O40" s="26"/>
      <c r="P40" s="26"/>
    </row>
    <row r="41" s="2" customFormat="1" ht="81" customHeight="1" spans="1:16">
      <c r="A41" s="15" t="s">
        <v>57</v>
      </c>
      <c r="B41" s="16">
        <v>2020</v>
      </c>
      <c r="C41" s="23" t="s">
        <v>79</v>
      </c>
      <c r="D41" s="26"/>
      <c r="E41" s="26"/>
      <c r="F41" s="26"/>
      <c r="G41" s="26"/>
      <c r="H41" s="26"/>
      <c r="I41" s="26"/>
      <c r="J41" s="26"/>
      <c r="K41" s="26"/>
      <c r="L41" s="26"/>
      <c r="M41" s="26"/>
      <c r="N41" s="26"/>
      <c r="O41" s="26"/>
      <c r="P41" s="26"/>
    </row>
    <row r="42" s="2" customFormat="1" spans="1:16">
      <c r="A42" s="15"/>
      <c r="B42" s="16">
        <v>2022</v>
      </c>
      <c r="C42" s="24" t="s">
        <v>80</v>
      </c>
      <c r="D42" s="24"/>
      <c r="E42" s="24"/>
      <c r="F42" s="24"/>
      <c r="G42" s="24"/>
      <c r="H42" s="24"/>
      <c r="I42" s="24"/>
      <c r="J42" s="24"/>
      <c r="K42" s="24"/>
      <c r="L42" s="24"/>
      <c r="M42" s="24"/>
      <c r="N42" s="24"/>
      <c r="O42" s="24"/>
      <c r="P42" s="24"/>
    </row>
    <row r="43" s="2" customFormat="1" ht="33" customHeight="1" spans="1:16">
      <c r="A43" s="15" t="s">
        <v>35</v>
      </c>
      <c r="B43" s="16">
        <v>2019</v>
      </c>
      <c r="C43" s="25" t="s">
        <v>81</v>
      </c>
      <c r="D43" s="25"/>
      <c r="E43" s="25"/>
      <c r="F43" s="25"/>
      <c r="G43" s="25"/>
      <c r="H43" s="25"/>
      <c r="I43" s="25"/>
      <c r="J43" s="25"/>
      <c r="K43" s="25"/>
      <c r="L43" s="25"/>
      <c r="M43" s="25"/>
      <c r="N43" s="25"/>
      <c r="O43" s="25"/>
      <c r="P43" s="25"/>
    </row>
    <row r="44" s="2" customFormat="1" ht="52" customHeight="1" spans="1:16">
      <c r="A44" s="15"/>
      <c r="B44" s="16">
        <v>2020</v>
      </c>
      <c r="C44" s="25" t="s">
        <v>82</v>
      </c>
      <c r="D44" s="25"/>
      <c r="E44" s="25"/>
      <c r="F44" s="25"/>
      <c r="G44" s="25"/>
      <c r="H44" s="25"/>
      <c r="I44" s="25"/>
      <c r="J44" s="25"/>
      <c r="K44" s="25"/>
      <c r="L44" s="25"/>
      <c r="M44" s="25"/>
      <c r="N44" s="25"/>
      <c r="O44" s="25"/>
      <c r="P44" s="25"/>
    </row>
    <row r="45" s="2" customFormat="1" ht="360" customHeight="1" spans="1:16">
      <c r="A45" s="15" t="s">
        <v>35</v>
      </c>
      <c r="B45" s="16">
        <v>2021</v>
      </c>
      <c r="C45" s="25" t="s">
        <v>83</v>
      </c>
      <c r="D45" s="24"/>
      <c r="E45" s="24"/>
      <c r="F45" s="24"/>
      <c r="G45" s="24"/>
      <c r="H45" s="24"/>
      <c r="I45" s="24"/>
      <c r="J45" s="24"/>
      <c r="K45" s="24"/>
      <c r="L45" s="24"/>
      <c r="M45" s="24"/>
      <c r="N45" s="24"/>
      <c r="O45" s="24"/>
      <c r="P45" s="24"/>
    </row>
    <row r="46" s="2" customFormat="1" ht="78" customHeight="1" spans="1:16">
      <c r="A46" s="15" t="s">
        <v>35</v>
      </c>
      <c r="B46" s="16">
        <v>2022</v>
      </c>
      <c r="C46" s="25" t="s">
        <v>84</v>
      </c>
      <c r="D46" s="25"/>
      <c r="E46" s="25"/>
      <c r="F46" s="25"/>
      <c r="G46" s="25"/>
      <c r="H46" s="25"/>
      <c r="I46" s="25"/>
      <c r="J46" s="25"/>
      <c r="K46" s="25"/>
      <c r="L46" s="25"/>
      <c r="M46" s="25"/>
      <c r="N46" s="25"/>
      <c r="O46" s="25"/>
      <c r="P46" s="25"/>
    </row>
    <row r="47" s="2" customFormat="1" ht="23" customHeight="1" spans="1:16">
      <c r="A47" s="15"/>
      <c r="B47" s="16">
        <v>2023</v>
      </c>
      <c r="C47" s="25" t="s">
        <v>85</v>
      </c>
      <c r="D47" s="25"/>
      <c r="E47" s="25"/>
      <c r="F47" s="25"/>
      <c r="G47" s="25"/>
      <c r="H47" s="25"/>
      <c r="I47" s="25"/>
      <c r="J47" s="25"/>
      <c r="K47" s="25"/>
      <c r="L47" s="25"/>
      <c r="M47" s="25"/>
      <c r="N47" s="25"/>
      <c r="O47" s="25"/>
      <c r="P47" s="25"/>
    </row>
  </sheetData>
  <mergeCells count="43">
    <mergeCell ref="A1:P1"/>
    <mergeCell ref="A2:N2"/>
    <mergeCell ref="O2:P2"/>
    <mergeCell ref="C3:F3"/>
    <mergeCell ref="G3:P3"/>
    <mergeCell ref="I4:L4"/>
    <mergeCell ref="M4:P4"/>
    <mergeCell ref="C33:P33"/>
    <mergeCell ref="C34:P34"/>
    <mergeCell ref="C35:P35"/>
    <mergeCell ref="C36:P36"/>
    <mergeCell ref="C37:P37"/>
    <mergeCell ref="C38:P38"/>
    <mergeCell ref="C39:P39"/>
    <mergeCell ref="C40:P40"/>
    <mergeCell ref="C41:P41"/>
    <mergeCell ref="C42:P42"/>
    <mergeCell ref="C43:P43"/>
    <mergeCell ref="C44:P44"/>
    <mergeCell ref="C45:P45"/>
    <mergeCell ref="C46:P46"/>
    <mergeCell ref="C47:P47"/>
    <mergeCell ref="A3:A5"/>
    <mergeCell ref="A6:A11"/>
    <mergeCell ref="A12:A13"/>
    <mergeCell ref="A14:A16"/>
    <mergeCell ref="A17:A19"/>
    <mergeCell ref="A20:A23"/>
    <mergeCell ref="A24:A26"/>
    <mergeCell ref="A27:A32"/>
    <mergeCell ref="A34:A35"/>
    <mergeCell ref="A36:A37"/>
    <mergeCell ref="A38:A40"/>
    <mergeCell ref="A41:A42"/>
    <mergeCell ref="A43:A44"/>
    <mergeCell ref="A46:A47"/>
    <mergeCell ref="B3:B5"/>
    <mergeCell ref="C4:C5"/>
    <mergeCell ref="D4:D5"/>
    <mergeCell ref="E4:E5"/>
    <mergeCell ref="F4:F5"/>
    <mergeCell ref="G4:G5"/>
    <mergeCell ref="H4:H5"/>
  </mergeCells>
  <pageMargins left="0.751388888888889" right="0.751388888888889" top="1" bottom="1" header="0.5" footer="0.5"/>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附表1</vt:lpstr>
      <vt:lpstr>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趙小六</cp:lastModifiedBy>
  <dcterms:created xsi:type="dcterms:W3CDTF">2023-05-12T11:15:00Z</dcterms:created>
  <dcterms:modified xsi:type="dcterms:W3CDTF">2023-11-10T01:48:13Z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DCC76E64587A48BDB63154B3BEA6BA61_13</vt:lpwstr>
  </property>
  <property fmtid="{D5CDD505-2E9C-101B-9397-08002B2CF9AE}" pid="3" name="KSOProductBuildVer">
    <vt:lpwstr>2052-12.1.0.15712</vt:lpwstr>
  </property>
</Properties>
</file>